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 Excel Files\CTY Personal\"/>
    </mc:Choice>
  </mc:AlternateContent>
  <xr:revisionPtr revIDLastSave="0" documentId="13_ncr:1_{2ED30A40-B3AF-4CCB-866F-78A6C1218805}" xr6:coauthVersionLast="45" xr6:coauthVersionMax="45" xr10:uidLastSave="{00000000-0000-0000-0000-000000000000}"/>
  <bookViews>
    <workbookView xWindow="-120" yWindow="-120" windowWidth="20730" windowHeight="11760" activeTab="3" xr2:uid="{00000000-000D-0000-FFFF-FFFF00000000}"/>
  </bookViews>
  <sheets>
    <sheet name="Page 1" sheetId="1" r:id="rId1"/>
    <sheet name="Page 2" sheetId="2" r:id="rId2"/>
    <sheet name="Page 3" sheetId="4" r:id="rId3"/>
    <sheet name="Page 4" sheetId="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3" l="1"/>
  <c r="N47" i="3" l="1"/>
  <c r="I33" i="1" l="1"/>
  <c r="I34" i="1"/>
  <c r="B33" i="3"/>
  <c r="B33" i="1"/>
  <c r="C33" i="1"/>
  <c r="D33" i="1"/>
  <c r="E33" i="1"/>
  <c r="G33" i="1"/>
  <c r="H33" i="1"/>
  <c r="J33" i="1"/>
  <c r="L33" i="1"/>
  <c r="M33" i="1"/>
  <c r="N33" i="1"/>
  <c r="O33" i="1"/>
  <c r="D34" i="1"/>
  <c r="N34" i="1"/>
  <c r="B33" i="2"/>
  <c r="C33" i="2"/>
  <c r="D33" i="2"/>
  <c r="E33" i="2"/>
  <c r="G33" i="2"/>
  <c r="H33" i="2"/>
  <c r="I33" i="2"/>
  <c r="J33" i="2"/>
  <c r="L33" i="2"/>
  <c r="M33" i="2"/>
  <c r="N33" i="2"/>
  <c r="O33" i="2"/>
  <c r="D34" i="2"/>
  <c r="I34" i="2"/>
  <c r="N34" i="2"/>
  <c r="B33" i="4"/>
  <c r="C33" i="4"/>
  <c r="D33" i="4"/>
  <c r="E33" i="4"/>
  <c r="G33" i="4"/>
  <c r="H33" i="4"/>
  <c r="I33" i="4"/>
  <c r="J33" i="4"/>
  <c r="L33" i="4"/>
  <c r="M33" i="4"/>
  <c r="N33" i="4"/>
  <c r="O33" i="4"/>
  <c r="D34" i="4"/>
  <c r="I34" i="4"/>
  <c r="N34" i="4"/>
  <c r="C33" i="3"/>
  <c r="E33" i="3"/>
  <c r="G33" i="3"/>
  <c r="H33" i="3"/>
  <c r="I33" i="3"/>
  <c r="J33" i="3"/>
  <c r="L33" i="3"/>
  <c r="M33" i="3"/>
  <c r="N33" i="3"/>
  <c r="O33" i="3"/>
  <c r="D34" i="3"/>
  <c r="I34" i="3"/>
  <c r="N34" i="3"/>
  <c r="K38" i="3"/>
  <c r="L38" i="3"/>
  <c r="M38" i="3"/>
  <c r="K41" i="3"/>
  <c r="L41" i="3"/>
  <c r="M41" i="3"/>
  <c r="K44" i="3"/>
  <c r="L44" i="3"/>
  <c r="M44" i="3"/>
  <c r="K47" i="3"/>
  <c r="L47" i="3"/>
  <c r="M47" i="3"/>
  <c r="N44" i="3" l="1"/>
</calcChain>
</file>

<file path=xl/sharedStrings.xml><?xml version="1.0" encoding="utf-8"?>
<sst xmlns="http://schemas.openxmlformats.org/spreadsheetml/2006/main" count="196" uniqueCount="18">
  <si>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</si>
  <si>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</si>
  <si>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</si>
  <si>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</si>
  <si>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</si>
  <si>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</si>
  <si>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</si>
  <si>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</si>
  <si>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</si>
  <si>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</si>
  <si>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</si>
  <si>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</si>
  <si>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</si>
  <si>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</si>
  <si>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</si>
  <si>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</si>
  <si>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>Total</t>
  </si>
  <si>
    <t xml:space="preserve">       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</si>
</sst>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14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0" fontId="2" fillId="0" borderId="0" xfId="0" applyFont="1"/>
    <xf numFmtId="1" fontId="0" fillId="0" borderId="0" xfId="0" applyNumberFormat="1"/>
    <xf numFmtId="20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2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2" fontId="7" fillId="0" borderId="0" xfId="0" applyNumberFormat="1" applyFont="1"/>
    <xf numFmtId="164" fontId="7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14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2" fontId="9" fillId="0" borderId="0" xfId="0" applyNumberFormat="1" applyFont="1"/>
    <xf numFmtId="164" fontId="9" fillId="0" borderId="1" xfId="0" applyNumberFormat="1" applyFont="1" applyBorder="1"/>
    <xf numFmtId="0" fontId="12" fillId="0" borderId="0" xfId="0" applyFont="1"/>
    <xf numFmtId="1" fontId="9" fillId="0" borderId="0" xfId="0" applyNumberFormat="1" applyFont="1"/>
    <xf numFmtId="0" fontId="11" fillId="0" borderId="0" xfId="0" applyFont="1"/>
    <xf numFmtId="20" fontId="13" fillId="0" borderId="0" xfId="0" applyNumberFormat="1" applyFont="1"/>
    <xf numFmtId="0" fontId="14" fillId="0" borderId="0" xfId="0" applyFont="1"/>
    <xf numFmtId="164" fontId="1" fillId="0" borderId="1" xfId="0" applyNumberFormat="1" applyFont="1" applyBorder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workbookViewId="0">
      <selection activeCell="E34" sqref="E34"/>
    </sheetView>
  </sheetViews>
  <sheetFormatPr defaultRowHeight="12.75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43831</v>
      </c>
      <c r="B2" s="3">
        <v>37.130000000000003</v>
      </c>
      <c r="C2">
        <v>165</v>
      </c>
      <c r="D2" s="22">
        <v>6.46</v>
      </c>
      <c r="E2" s="23">
        <v>0.20625000000000002</v>
      </c>
      <c r="F2" s="2">
        <v>43862</v>
      </c>
      <c r="G2" s="3">
        <v>37</v>
      </c>
      <c r="H2" s="15">
        <v>164</v>
      </c>
      <c r="I2" s="3">
        <v>0</v>
      </c>
      <c r="J2" s="4" t="s">
        <v>17</v>
      </c>
      <c r="K2" s="2">
        <v>43891</v>
      </c>
      <c r="L2" s="16"/>
      <c r="M2" s="17"/>
      <c r="N2" s="16">
        <v>0</v>
      </c>
      <c r="O2" s="36" t="s">
        <v>17</v>
      </c>
    </row>
    <row r="3" spans="1:15" x14ac:dyDescent="0.2">
      <c r="A3" s="2">
        <v>43832</v>
      </c>
      <c r="B3" s="3">
        <v>37.130000000000003</v>
      </c>
      <c r="C3">
        <v>165</v>
      </c>
      <c r="D3" s="22">
        <v>6.46</v>
      </c>
      <c r="E3" s="23">
        <v>0.20625000000000002</v>
      </c>
      <c r="F3" s="2">
        <v>43863</v>
      </c>
      <c r="G3" s="3">
        <v>37.130000000000003</v>
      </c>
      <c r="H3" s="15">
        <v>164</v>
      </c>
      <c r="I3" s="3">
        <v>0</v>
      </c>
      <c r="J3" s="4" t="s">
        <v>17</v>
      </c>
      <c r="K3" s="2">
        <v>43892</v>
      </c>
      <c r="L3" s="16">
        <v>37.5</v>
      </c>
      <c r="M3" s="17">
        <v>168</v>
      </c>
      <c r="N3" s="22">
        <v>6.45</v>
      </c>
      <c r="O3" s="23">
        <v>0.20694444444444446</v>
      </c>
    </row>
    <row r="4" spans="1:15" x14ac:dyDescent="0.2">
      <c r="A4" s="2">
        <v>43833</v>
      </c>
      <c r="B4" s="3">
        <v>37.380000000000003</v>
      </c>
      <c r="C4">
        <v>167</v>
      </c>
      <c r="D4" s="22">
        <v>6.46</v>
      </c>
      <c r="E4" s="23">
        <v>0.20625000000000002</v>
      </c>
      <c r="F4" s="2">
        <v>43864</v>
      </c>
      <c r="G4" s="3">
        <v>37.25</v>
      </c>
      <c r="H4" s="15">
        <v>167</v>
      </c>
      <c r="I4" s="22">
        <v>6.45</v>
      </c>
      <c r="J4" s="23">
        <v>0.20694444444444446</v>
      </c>
      <c r="K4" s="2">
        <v>43893</v>
      </c>
      <c r="L4" s="16">
        <v>37.5</v>
      </c>
      <c r="M4" s="17">
        <v>168</v>
      </c>
      <c r="N4" s="22">
        <v>6.46</v>
      </c>
      <c r="O4" s="23">
        <v>0.20625000000000002</v>
      </c>
    </row>
    <row r="5" spans="1:15" x14ac:dyDescent="0.2">
      <c r="A5" s="2">
        <v>43834</v>
      </c>
      <c r="B5" s="3">
        <v>37.5</v>
      </c>
      <c r="C5">
        <v>167</v>
      </c>
      <c r="D5" s="3">
        <v>0</v>
      </c>
      <c r="E5" s="4" t="s">
        <v>17</v>
      </c>
      <c r="F5" s="2">
        <v>43865</v>
      </c>
      <c r="G5" s="3">
        <v>37.5</v>
      </c>
      <c r="H5" s="15">
        <v>166</v>
      </c>
      <c r="I5" s="22">
        <v>6.46</v>
      </c>
      <c r="J5" s="23">
        <v>0.20625000000000002</v>
      </c>
      <c r="K5" s="2">
        <v>43894</v>
      </c>
      <c r="L5" s="16">
        <v>37.5</v>
      </c>
      <c r="M5" s="17">
        <v>168</v>
      </c>
      <c r="N5" s="22">
        <v>6.46</v>
      </c>
      <c r="O5" s="23">
        <v>0.20625000000000002</v>
      </c>
    </row>
    <row r="6" spans="1:15" x14ac:dyDescent="0.2">
      <c r="A6" s="2">
        <v>43835</v>
      </c>
      <c r="B6" s="3">
        <v>37.25</v>
      </c>
      <c r="C6">
        <v>166</v>
      </c>
      <c r="D6" s="3">
        <v>0</v>
      </c>
      <c r="E6" s="4" t="s">
        <v>17</v>
      </c>
      <c r="F6" s="2">
        <v>43866</v>
      </c>
      <c r="G6" s="3">
        <v>37.25</v>
      </c>
      <c r="H6" s="15">
        <v>166</v>
      </c>
      <c r="I6" s="22">
        <v>6.47</v>
      </c>
      <c r="J6" s="23">
        <v>0.20625000000000002</v>
      </c>
      <c r="K6" s="2">
        <v>43895</v>
      </c>
      <c r="L6" s="16">
        <v>37.75</v>
      </c>
      <c r="M6" s="15">
        <v>169</v>
      </c>
      <c r="N6" s="22">
        <v>6.46</v>
      </c>
      <c r="O6" s="23">
        <v>0.20625000000000002</v>
      </c>
    </row>
    <row r="7" spans="1:15" x14ac:dyDescent="0.2">
      <c r="A7" s="2">
        <v>43836</v>
      </c>
      <c r="B7" s="3">
        <v>37.380000000000003</v>
      </c>
      <c r="C7">
        <v>167</v>
      </c>
      <c r="D7" s="22">
        <v>6.46</v>
      </c>
      <c r="E7" s="23">
        <v>0.20625000000000002</v>
      </c>
      <c r="F7" s="2">
        <v>43867</v>
      </c>
      <c r="G7" s="3">
        <v>37.5</v>
      </c>
      <c r="H7" s="15">
        <v>166</v>
      </c>
      <c r="I7" s="22">
        <v>6.46</v>
      </c>
      <c r="J7" s="23">
        <v>0.20625000000000002</v>
      </c>
      <c r="K7" s="2">
        <v>43896</v>
      </c>
      <c r="L7" s="16">
        <v>37.5</v>
      </c>
      <c r="M7" s="15">
        <v>169</v>
      </c>
      <c r="N7" s="22">
        <v>6.46</v>
      </c>
      <c r="O7" s="23">
        <v>0.20625000000000002</v>
      </c>
    </row>
    <row r="8" spans="1:15" x14ac:dyDescent="0.2">
      <c r="A8" s="2">
        <v>43837</v>
      </c>
      <c r="B8" s="3">
        <v>37.380000000000003</v>
      </c>
      <c r="C8">
        <v>166</v>
      </c>
      <c r="D8" s="22">
        <v>6.47</v>
      </c>
      <c r="E8" s="23">
        <v>0.20625000000000002</v>
      </c>
      <c r="F8" s="2">
        <v>43868</v>
      </c>
      <c r="G8" s="3">
        <v>37.25</v>
      </c>
      <c r="H8" s="15">
        <v>167</v>
      </c>
      <c r="I8" s="22">
        <v>6.47</v>
      </c>
      <c r="J8" s="23">
        <v>0.20625000000000002</v>
      </c>
      <c r="K8" s="2">
        <v>43897</v>
      </c>
      <c r="L8" s="16">
        <v>37.380000000000003</v>
      </c>
      <c r="M8" s="15">
        <v>165</v>
      </c>
      <c r="N8" s="16">
        <v>0</v>
      </c>
      <c r="O8" s="36" t="s">
        <v>17</v>
      </c>
    </row>
    <row r="9" spans="1:15" x14ac:dyDescent="0.2">
      <c r="A9" s="2">
        <v>43838</v>
      </c>
      <c r="B9" s="3">
        <v>37.380000000000003</v>
      </c>
      <c r="C9">
        <v>167</v>
      </c>
      <c r="D9" s="22">
        <v>6.46</v>
      </c>
      <c r="E9" s="23">
        <v>0.20625000000000002</v>
      </c>
      <c r="F9" s="2">
        <v>43869</v>
      </c>
      <c r="G9" s="3">
        <v>37</v>
      </c>
      <c r="H9" s="15">
        <v>164</v>
      </c>
      <c r="I9" s="3">
        <v>0</v>
      </c>
      <c r="J9" s="4" t="s">
        <v>17</v>
      </c>
      <c r="K9" s="2">
        <v>43898</v>
      </c>
      <c r="L9" s="16">
        <v>37.130000000000003</v>
      </c>
      <c r="M9" s="15">
        <v>165</v>
      </c>
      <c r="N9" s="16">
        <v>0</v>
      </c>
      <c r="O9" s="36" t="s">
        <v>17</v>
      </c>
    </row>
    <row r="10" spans="1:15" x14ac:dyDescent="0.2">
      <c r="A10" s="2">
        <v>43839</v>
      </c>
      <c r="B10" s="3">
        <v>37.380000000000003</v>
      </c>
      <c r="C10">
        <v>167</v>
      </c>
      <c r="D10" s="22">
        <v>6.47</v>
      </c>
      <c r="E10" s="23">
        <v>0.20625000000000002</v>
      </c>
      <c r="F10" s="2">
        <v>43870</v>
      </c>
      <c r="G10" s="3">
        <v>37</v>
      </c>
      <c r="H10" s="15">
        <v>164</v>
      </c>
      <c r="I10" s="3">
        <v>0</v>
      </c>
      <c r="J10" s="4" t="s">
        <v>17</v>
      </c>
      <c r="K10" s="2">
        <v>43899</v>
      </c>
      <c r="L10" s="16">
        <v>37.25</v>
      </c>
      <c r="M10" s="15">
        <v>168</v>
      </c>
      <c r="N10" s="22">
        <v>6.46</v>
      </c>
      <c r="O10" s="23">
        <v>0.20625000000000002</v>
      </c>
    </row>
    <row r="11" spans="1:15" x14ac:dyDescent="0.2">
      <c r="A11" s="2">
        <v>43840</v>
      </c>
      <c r="B11" s="3">
        <v>37.380000000000003</v>
      </c>
      <c r="C11">
        <v>169</v>
      </c>
      <c r="D11" s="22">
        <v>6.46</v>
      </c>
      <c r="E11" s="23">
        <v>0.20625000000000002</v>
      </c>
      <c r="F11" s="2">
        <v>43871</v>
      </c>
      <c r="G11" s="3">
        <v>37.130000000000003</v>
      </c>
      <c r="H11" s="15">
        <v>166</v>
      </c>
      <c r="I11" s="22">
        <v>6.46</v>
      </c>
      <c r="J11" s="23">
        <v>0.20625000000000002</v>
      </c>
      <c r="K11" s="2">
        <v>43900</v>
      </c>
      <c r="L11" s="16">
        <v>37.25</v>
      </c>
      <c r="M11" s="15">
        <v>167</v>
      </c>
      <c r="N11" s="22">
        <v>6.46</v>
      </c>
      <c r="O11" s="23">
        <v>0.20625000000000002</v>
      </c>
    </row>
    <row r="12" spans="1:15" x14ac:dyDescent="0.2">
      <c r="A12" s="2">
        <v>43841</v>
      </c>
      <c r="B12" s="3">
        <v>37.25</v>
      </c>
      <c r="C12">
        <v>167</v>
      </c>
      <c r="D12" s="3">
        <v>0</v>
      </c>
      <c r="E12" s="4" t="s">
        <v>17</v>
      </c>
      <c r="F12" s="2">
        <v>43872</v>
      </c>
      <c r="G12" s="3">
        <v>37.380000000000003</v>
      </c>
      <c r="H12" s="15">
        <v>167</v>
      </c>
      <c r="I12" s="22">
        <v>6.47</v>
      </c>
      <c r="J12" s="23">
        <v>0.20625000000000002</v>
      </c>
      <c r="K12" s="2">
        <v>43901</v>
      </c>
      <c r="L12" s="16">
        <v>37.25</v>
      </c>
      <c r="M12" s="15">
        <v>166</v>
      </c>
      <c r="N12" s="22">
        <v>6.47</v>
      </c>
      <c r="O12" s="23">
        <v>0.20625000000000002</v>
      </c>
    </row>
    <row r="13" spans="1:15" x14ac:dyDescent="0.2">
      <c r="A13" s="2">
        <v>43842</v>
      </c>
      <c r="B13" s="3">
        <v>37.130000000000003</v>
      </c>
      <c r="C13">
        <v>164</v>
      </c>
      <c r="D13" s="3">
        <v>0</v>
      </c>
      <c r="E13" s="4" t="s">
        <v>17</v>
      </c>
      <c r="F13" s="2">
        <v>43873</v>
      </c>
      <c r="G13" s="3">
        <v>37.25</v>
      </c>
      <c r="H13" s="15">
        <v>167</v>
      </c>
      <c r="I13" s="22">
        <v>6.46</v>
      </c>
      <c r="J13" s="23">
        <v>0.20625000000000002</v>
      </c>
      <c r="K13" s="2">
        <v>43902</v>
      </c>
      <c r="L13" s="16">
        <v>37.380000000000003</v>
      </c>
      <c r="M13" s="15">
        <v>166</v>
      </c>
      <c r="N13" s="22">
        <v>6.46</v>
      </c>
      <c r="O13" s="23">
        <v>0.20625000000000002</v>
      </c>
    </row>
    <row r="14" spans="1:15" x14ac:dyDescent="0.2">
      <c r="A14" s="2">
        <v>43843</v>
      </c>
      <c r="B14" s="3">
        <v>37.5</v>
      </c>
      <c r="C14">
        <v>166</v>
      </c>
      <c r="D14" s="22">
        <v>6.46</v>
      </c>
      <c r="E14" s="23">
        <v>0.20625000000000002</v>
      </c>
      <c r="F14" s="2">
        <v>43874</v>
      </c>
      <c r="G14" s="3">
        <v>37.25</v>
      </c>
      <c r="H14" s="15">
        <v>167</v>
      </c>
      <c r="I14" s="22">
        <v>6.46</v>
      </c>
      <c r="J14" s="23">
        <v>0.20625000000000002</v>
      </c>
      <c r="K14" s="2">
        <v>43903</v>
      </c>
      <c r="L14" s="16">
        <v>37.380000000000003</v>
      </c>
      <c r="M14" s="15">
        <v>167</v>
      </c>
      <c r="N14" s="22">
        <v>6.47</v>
      </c>
      <c r="O14" s="23">
        <v>0.20625000000000002</v>
      </c>
    </row>
    <row r="15" spans="1:15" x14ac:dyDescent="0.2">
      <c r="A15" s="2">
        <v>43844</v>
      </c>
      <c r="B15" s="3">
        <v>37.5</v>
      </c>
      <c r="C15">
        <v>168</v>
      </c>
      <c r="D15" s="22">
        <v>6.46</v>
      </c>
      <c r="E15" s="23">
        <v>0.20625000000000002</v>
      </c>
      <c r="F15" s="2">
        <v>43875</v>
      </c>
      <c r="G15" s="3">
        <v>37.380000000000003</v>
      </c>
      <c r="H15" s="15">
        <v>169</v>
      </c>
      <c r="I15" s="22">
        <v>6.46</v>
      </c>
      <c r="J15" s="23">
        <v>0.20625000000000002</v>
      </c>
      <c r="K15" s="2">
        <v>43904</v>
      </c>
      <c r="L15" s="16">
        <v>37.130000000000003</v>
      </c>
      <c r="M15" s="15">
        <v>165</v>
      </c>
      <c r="N15" s="16">
        <v>0</v>
      </c>
      <c r="O15" s="36" t="s">
        <v>17</v>
      </c>
    </row>
    <row r="16" spans="1:15" x14ac:dyDescent="0.2">
      <c r="A16" s="2">
        <v>43845</v>
      </c>
      <c r="B16" s="3">
        <v>37.5</v>
      </c>
      <c r="C16">
        <v>168</v>
      </c>
      <c r="D16" s="22">
        <v>6.46</v>
      </c>
      <c r="E16" s="23">
        <v>0.20625000000000002</v>
      </c>
      <c r="F16" s="2">
        <v>43876</v>
      </c>
      <c r="G16" s="3"/>
      <c r="H16" s="15"/>
      <c r="I16" s="3">
        <v>0</v>
      </c>
      <c r="J16" s="4" t="s">
        <v>17</v>
      </c>
      <c r="K16" s="2">
        <v>43905</v>
      </c>
      <c r="L16" s="16"/>
      <c r="M16" s="17"/>
      <c r="N16" s="16">
        <v>0</v>
      </c>
      <c r="O16" s="36" t="s">
        <v>17</v>
      </c>
    </row>
    <row r="17" spans="1:15" x14ac:dyDescent="0.2">
      <c r="A17" s="2">
        <v>43846</v>
      </c>
      <c r="B17" s="3">
        <v>37.5</v>
      </c>
      <c r="C17">
        <v>167</v>
      </c>
      <c r="D17" s="22">
        <v>6.46</v>
      </c>
      <c r="E17" s="23">
        <v>0.20625000000000002</v>
      </c>
      <c r="F17" s="2">
        <v>43877</v>
      </c>
      <c r="G17" s="3">
        <v>37.130000000000003</v>
      </c>
      <c r="H17" s="15">
        <v>166</v>
      </c>
      <c r="I17" s="3">
        <v>0</v>
      </c>
      <c r="J17" s="4" t="s">
        <v>17</v>
      </c>
      <c r="K17" s="2">
        <v>43906</v>
      </c>
      <c r="L17" s="16">
        <v>37.5</v>
      </c>
      <c r="M17" s="15">
        <v>169</v>
      </c>
      <c r="N17" s="22">
        <v>6.46</v>
      </c>
      <c r="O17" s="23">
        <v>0.20625000000000002</v>
      </c>
    </row>
    <row r="18" spans="1:15" x14ac:dyDescent="0.2">
      <c r="A18" s="2">
        <v>43847</v>
      </c>
      <c r="B18" s="3">
        <v>37.5</v>
      </c>
      <c r="C18">
        <v>168</v>
      </c>
      <c r="D18" s="22">
        <v>6.46</v>
      </c>
      <c r="E18" s="23">
        <v>0.20625000000000002</v>
      </c>
      <c r="F18" s="2">
        <v>43878</v>
      </c>
      <c r="G18" s="3">
        <v>37.5</v>
      </c>
      <c r="H18" s="15">
        <v>169</v>
      </c>
      <c r="I18" s="22">
        <v>6.46</v>
      </c>
      <c r="J18" s="23">
        <v>0.20625000000000002</v>
      </c>
      <c r="K18" s="2">
        <v>43907</v>
      </c>
      <c r="L18" s="16">
        <v>37.380000000000003</v>
      </c>
      <c r="M18" s="15">
        <v>167</v>
      </c>
      <c r="N18" s="22">
        <v>6.47</v>
      </c>
      <c r="O18" s="23">
        <v>0.20625000000000002</v>
      </c>
    </row>
    <row r="19" spans="1:15" x14ac:dyDescent="0.2">
      <c r="A19" s="2">
        <v>43848</v>
      </c>
      <c r="B19" s="3">
        <v>36.880000000000003</v>
      </c>
      <c r="C19">
        <v>164</v>
      </c>
      <c r="D19" s="3">
        <v>0</v>
      </c>
      <c r="E19" s="4" t="s">
        <v>17</v>
      </c>
      <c r="F19" s="2">
        <v>43879</v>
      </c>
      <c r="G19" s="3">
        <v>37.5</v>
      </c>
      <c r="H19" s="15">
        <v>168</v>
      </c>
      <c r="I19" s="22">
        <v>6.46</v>
      </c>
      <c r="J19" s="23">
        <v>0.20625000000000002</v>
      </c>
      <c r="K19" s="2">
        <v>43908</v>
      </c>
      <c r="L19" s="16">
        <v>37.380000000000003</v>
      </c>
      <c r="M19" s="15">
        <v>168</v>
      </c>
      <c r="N19" s="22">
        <v>6.46</v>
      </c>
      <c r="O19" s="23">
        <v>0.20625000000000002</v>
      </c>
    </row>
    <row r="20" spans="1:15" x14ac:dyDescent="0.2">
      <c r="A20" s="2">
        <v>43849</v>
      </c>
      <c r="B20" s="3">
        <v>37.5</v>
      </c>
      <c r="C20">
        <v>167</v>
      </c>
      <c r="D20" s="3">
        <v>0</v>
      </c>
      <c r="E20" s="4" t="s">
        <v>17</v>
      </c>
      <c r="F20" s="2">
        <v>43880</v>
      </c>
      <c r="G20" s="3">
        <v>37.5</v>
      </c>
      <c r="H20" s="15">
        <v>167</v>
      </c>
      <c r="I20" s="22">
        <v>6.46</v>
      </c>
      <c r="J20" s="23">
        <v>0.20625000000000002</v>
      </c>
      <c r="K20" s="2">
        <v>43909</v>
      </c>
      <c r="L20" s="16">
        <v>37.380000000000003</v>
      </c>
      <c r="M20" s="15">
        <v>167</v>
      </c>
      <c r="N20" s="22">
        <v>6.46</v>
      </c>
      <c r="O20" s="23">
        <v>0.20625000000000002</v>
      </c>
    </row>
    <row r="21" spans="1:15" x14ac:dyDescent="0.2">
      <c r="A21" s="2">
        <v>43850</v>
      </c>
      <c r="B21" s="3">
        <v>37.380000000000003</v>
      </c>
      <c r="C21">
        <v>167</v>
      </c>
      <c r="D21" s="22">
        <v>6.46</v>
      </c>
      <c r="E21" s="23">
        <v>0.20625000000000002</v>
      </c>
      <c r="F21" s="2">
        <v>43881</v>
      </c>
      <c r="G21" s="3">
        <v>37.25</v>
      </c>
      <c r="H21" s="15">
        <v>167</v>
      </c>
      <c r="I21" s="22">
        <v>6.46</v>
      </c>
      <c r="J21" s="23">
        <v>0.20625000000000002</v>
      </c>
      <c r="K21" s="2">
        <v>43910</v>
      </c>
      <c r="L21" s="16">
        <v>37.630000000000003</v>
      </c>
      <c r="M21" s="15">
        <v>169</v>
      </c>
      <c r="N21" s="22">
        <v>6.46</v>
      </c>
      <c r="O21" s="23">
        <v>0.20625000000000002</v>
      </c>
    </row>
    <row r="22" spans="1:15" x14ac:dyDescent="0.2">
      <c r="A22" s="2">
        <v>43851</v>
      </c>
      <c r="B22" s="3">
        <v>37.630000000000003</v>
      </c>
      <c r="C22">
        <v>167</v>
      </c>
      <c r="D22" s="22">
        <v>6.46</v>
      </c>
      <c r="E22" s="23">
        <v>0.20625000000000002</v>
      </c>
      <c r="F22" s="2">
        <v>43882</v>
      </c>
      <c r="G22" s="3">
        <v>37.5</v>
      </c>
      <c r="H22" s="15">
        <v>168</v>
      </c>
      <c r="I22" s="22">
        <v>6.46</v>
      </c>
      <c r="J22" s="23">
        <v>0.20625000000000002</v>
      </c>
      <c r="K22" s="2">
        <v>43911</v>
      </c>
      <c r="L22" s="16">
        <v>37.380000000000003</v>
      </c>
      <c r="M22" s="15">
        <v>165</v>
      </c>
      <c r="N22" s="16">
        <v>0</v>
      </c>
      <c r="O22" s="36" t="s">
        <v>17</v>
      </c>
    </row>
    <row r="23" spans="1:15" x14ac:dyDescent="0.2">
      <c r="A23" s="2">
        <v>43852</v>
      </c>
      <c r="B23" s="3">
        <v>37.380000000000003</v>
      </c>
      <c r="C23">
        <v>168</v>
      </c>
      <c r="D23" s="22">
        <v>6.46</v>
      </c>
      <c r="E23" s="23">
        <v>0.20625000000000002</v>
      </c>
      <c r="F23" s="2">
        <v>43883</v>
      </c>
      <c r="G23" s="3">
        <v>37.380000000000003</v>
      </c>
      <c r="H23" s="15">
        <v>167</v>
      </c>
      <c r="I23" s="3">
        <v>0</v>
      </c>
      <c r="J23" s="4" t="s">
        <v>17</v>
      </c>
      <c r="K23" s="2">
        <v>43912</v>
      </c>
      <c r="L23" s="16">
        <v>37.380000000000003</v>
      </c>
      <c r="M23" s="15">
        <v>165</v>
      </c>
      <c r="N23" s="16">
        <v>0</v>
      </c>
      <c r="O23" s="36" t="s">
        <v>17</v>
      </c>
    </row>
    <row r="24" spans="1:15" x14ac:dyDescent="0.2">
      <c r="A24" s="2">
        <v>43853</v>
      </c>
      <c r="B24" s="3">
        <v>37.380000000000003</v>
      </c>
      <c r="C24">
        <v>168</v>
      </c>
      <c r="D24" s="22">
        <v>6.46</v>
      </c>
      <c r="E24" s="23">
        <v>0.20625000000000002</v>
      </c>
      <c r="F24" s="2">
        <v>43884</v>
      </c>
      <c r="G24" s="3">
        <v>37.630000000000003</v>
      </c>
      <c r="H24" s="15">
        <v>169</v>
      </c>
      <c r="I24" s="3">
        <v>0</v>
      </c>
      <c r="J24" s="4" t="s">
        <v>17</v>
      </c>
      <c r="K24" s="2">
        <v>43913</v>
      </c>
      <c r="L24" s="16">
        <v>37.380000000000003</v>
      </c>
      <c r="M24" s="15">
        <v>166</v>
      </c>
      <c r="N24" s="16">
        <v>0</v>
      </c>
      <c r="O24" s="36" t="s">
        <v>17</v>
      </c>
    </row>
    <row r="25" spans="1:15" x14ac:dyDescent="0.2">
      <c r="A25" s="2">
        <v>43854</v>
      </c>
      <c r="B25" s="3">
        <v>37.380000000000003</v>
      </c>
      <c r="C25">
        <v>168</v>
      </c>
      <c r="D25" s="22">
        <v>6.46</v>
      </c>
      <c r="E25" s="23">
        <v>0.20625000000000002</v>
      </c>
      <c r="F25" s="2">
        <v>43885</v>
      </c>
      <c r="G25" s="3">
        <v>37.5</v>
      </c>
      <c r="H25" s="15">
        <v>168</v>
      </c>
      <c r="I25" s="22">
        <v>6.46</v>
      </c>
      <c r="J25" s="23">
        <v>0.20625000000000002</v>
      </c>
      <c r="K25" s="2">
        <v>43914</v>
      </c>
      <c r="L25" s="16">
        <v>37.380000000000003</v>
      </c>
      <c r="M25" s="15">
        <v>168</v>
      </c>
      <c r="N25" s="22">
        <v>6.47</v>
      </c>
      <c r="O25" s="23">
        <v>0.20625000000000002</v>
      </c>
    </row>
    <row r="26" spans="1:15" x14ac:dyDescent="0.2">
      <c r="A26" s="2">
        <v>43855</v>
      </c>
      <c r="B26" s="3">
        <v>37</v>
      </c>
      <c r="C26">
        <v>165</v>
      </c>
      <c r="D26" s="3">
        <v>0</v>
      </c>
      <c r="E26" s="4" t="s">
        <v>17</v>
      </c>
      <c r="F26" s="2">
        <v>43886</v>
      </c>
      <c r="G26" s="3">
        <v>37.5</v>
      </c>
      <c r="H26" s="15">
        <v>168</v>
      </c>
      <c r="I26" s="22">
        <v>6.46</v>
      </c>
      <c r="J26" s="23">
        <v>0.20625000000000002</v>
      </c>
      <c r="K26" s="2">
        <v>43915</v>
      </c>
      <c r="L26" s="16">
        <v>37.380000000000003</v>
      </c>
      <c r="M26" s="15">
        <v>167</v>
      </c>
      <c r="N26" s="22">
        <v>6.46</v>
      </c>
      <c r="O26" s="23">
        <v>0.20625000000000002</v>
      </c>
    </row>
    <row r="27" spans="1:15" x14ac:dyDescent="0.2">
      <c r="A27" s="2">
        <v>43856</v>
      </c>
      <c r="B27" s="3"/>
      <c r="D27" s="3">
        <v>0</v>
      </c>
      <c r="E27" s="4" t="s">
        <v>17</v>
      </c>
      <c r="F27" s="2">
        <v>43887</v>
      </c>
      <c r="G27" s="3">
        <v>0</v>
      </c>
      <c r="H27" s="15">
        <v>167</v>
      </c>
      <c r="I27" s="22">
        <v>6.47</v>
      </c>
      <c r="J27" s="23">
        <v>0.20625000000000002</v>
      </c>
      <c r="K27" s="2">
        <v>43916</v>
      </c>
      <c r="L27" s="16">
        <v>37.380000000000003</v>
      </c>
      <c r="M27" s="15">
        <v>167</v>
      </c>
      <c r="N27" s="22">
        <v>6.47</v>
      </c>
      <c r="O27" s="23">
        <v>0.20625000000000002</v>
      </c>
    </row>
    <row r="28" spans="1:15" x14ac:dyDescent="0.2">
      <c r="A28" s="2">
        <v>43857</v>
      </c>
      <c r="B28" s="3">
        <v>37.5</v>
      </c>
      <c r="C28">
        <v>168</v>
      </c>
      <c r="D28" s="22">
        <v>6.46</v>
      </c>
      <c r="E28" s="23">
        <v>0.20625000000000002</v>
      </c>
      <c r="F28" s="2">
        <v>43888</v>
      </c>
      <c r="G28" s="3">
        <v>37.75</v>
      </c>
      <c r="H28" s="15">
        <v>167</v>
      </c>
      <c r="I28" s="22">
        <v>6.46</v>
      </c>
      <c r="J28" s="23">
        <v>0.20625000000000002</v>
      </c>
      <c r="K28" s="2">
        <v>43917</v>
      </c>
      <c r="L28" s="16">
        <v>37.380000000000003</v>
      </c>
      <c r="M28" s="15">
        <v>167</v>
      </c>
      <c r="N28" s="22">
        <v>6.46</v>
      </c>
      <c r="O28" s="23">
        <v>0.20625000000000002</v>
      </c>
    </row>
    <row r="29" spans="1:15" x14ac:dyDescent="0.2">
      <c r="A29" s="2">
        <v>43858</v>
      </c>
      <c r="B29" s="3">
        <v>37.630000000000003</v>
      </c>
      <c r="C29">
        <v>167</v>
      </c>
      <c r="D29" s="22">
        <v>6.46</v>
      </c>
      <c r="E29" s="23">
        <v>0.20625000000000002</v>
      </c>
      <c r="F29" s="2">
        <v>43889</v>
      </c>
      <c r="G29" s="3">
        <v>37.5</v>
      </c>
      <c r="H29" s="15">
        <v>168</v>
      </c>
      <c r="I29" s="22">
        <v>6.47</v>
      </c>
      <c r="J29" s="23">
        <v>0.20625000000000002</v>
      </c>
      <c r="K29" s="2">
        <v>43918</v>
      </c>
      <c r="L29" s="16">
        <v>37.25</v>
      </c>
      <c r="M29" s="15">
        <v>165</v>
      </c>
      <c r="N29" s="22">
        <v>6.45</v>
      </c>
      <c r="O29" s="23">
        <v>0.20694444444444446</v>
      </c>
    </row>
    <row r="30" spans="1:15" x14ac:dyDescent="0.2">
      <c r="A30" s="2">
        <v>43859</v>
      </c>
      <c r="B30" s="3">
        <v>37.380000000000003</v>
      </c>
      <c r="C30">
        <v>166</v>
      </c>
      <c r="D30" s="22">
        <v>6.47</v>
      </c>
      <c r="E30" s="23">
        <v>0.20625000000000002</v>
      </c>
      <c r="F30" s="2">
        <v>43890</v>
      </c>
      <c r="G30" s="3">
        <v>37.130000000000003</v>
      </c>
      <c r="H30" s="15">
        <v>166</v>
      </c>
      <c r="I30" s="3">
        <v>0</v>
      </c>
      <c r="J30" s="4" t="s">
        <v>17</v>
      </c>
      <c r="K30" s="2">
        <v>43919</v>
      </c>
      <c r="L30" s="16">
        <v>37.25</v>
      </c>
      <c r="M30" s="15">
        <v>164</v>
      </c>
      <c r="N30" s="16">
        <v>0</v>
      </c>
      <c r="O30" s="36" t="s">
        <v>17</v>
      </c>
    </row>
    <row r="31" spans="1:15" x14ac:dyDescent="0.2">
      <c r="A31" s="2">
        <v>43860</v>
      </c>
      <c r="B31" s="3">
        <v>37.5</v>
      </c>
      <c r="C31">
        <v>167</v>
      </c>
      <c r="D31" s="22">
        <v>6.46</v>
      </c>
      <c r="E31" s="23">
        <v>0.20625000000000002</v>
      </c>
      <c r="F31" s="2"/>
      <c r="G31" s="3"/>
      <c r="I31" s="3"/>
      <c r="J31" s="4"/>
      <c r="K31" s="2">
        <v>43920</v>
      </c>
      <c r="L31" s="16">
        <v>37.5</v>
      </c>
      <c r="M31" s="15">
        <v>167</v>
      </c>
      <c r="N31" s="22">
        <v>6.47</v>
      </c>
      <c r="O31" s="23">
        <v>0.20625000000000002</v>
      </c>
    </row>
    <row r="32" spans="1:15" x14ac:dyDescent="0.2">
      <c r="A32" s="2">
        <v>43861</v>
      </c>
      <c r="B32" s="3">
        <v>37.5</v>
      </c>
      <c r="C32">
        <v>167</v>
      </c>
      <c r="D32" s="22">
        <v>6.46</v>
      </c>
      <c r="E32" s="23">
        <v>0.20625000000000002</v>
      </c>
      <c r="F32" s="2"/>
      <c r="G32" s="3"/>
      <c r="I32" s="3"/>
      <c r="J32" s="4"/>
      <c r="K32" s="2">
        <v>43921</v>
      </c>
      <c r="L32" s="16">
        <v>37.75</v>
      </c>
      <c r="M32" s="15">
        <v>167</v>
      </c>
      <c r="N32" s="22">
        <v>6.46</v>
      </c>
      <c r="O32" s="23">
        <v>0.20625000000000002</v>
      </c>
    </row>
    <row r="33" spans="1:15" x14ac:dyDescent="0.2">
      <c r="A33" s="5" t="s">
        <v>5</v>
      </c>
      <c r="B33" s="3">
        <f>AVERAGE(B2:B32)</f>
        <v>37.373666666666665</v>
      </c>
      <c r="C33" s="6">
        <f>AVERAGE(C2:C32)</f>
        <v>166.76666666666668</v>
      </c>
      <c r="D33" s="3">
        <f>SUM(D2:D32)</f>
        <v>148.60999999999996</v>
      </c>
      <c r="E33" s="4">
        <f>AVERAGE(E2:E32)</f>
        <v>0.20624999999999991</v>
      </c>
      <c r="F33" s="5" t="s">
        <v>5</v>
      </c>
      <c r="G33" s="3">
        <f>AVERAGE(G2:G30)</f>
        <v>36.001428571428569</v>
      </c>
      <c r="H33" s="6">
        <f>AVERAGE(H2:H30)</f>
        <v>166.75</v>
      </c>
      <c r="I33" s="3">
        <f>SUM(I2:I30)</f>
        <v>129.23999999999995</v>
      </c>
      <c r="J33" s="4">
        <f>AVERAGE(J2:J29)</f>
        <v>0.20628472222222216</v>
      </c>
      <c r="K33" s="5" t="s">
        <v>5</v>
      </c>
      <c r="L33" s="3">
        <f>AVERAGE(L2:L32)</f>
        <v>37.399310344827583</v>
      </c>
      <c r="M33" s="6">
        <f>AVERAGE(M2:M32)</f>
        <v>166.86206896551724</v>
      </c>
      <c r="N33" s="3">
        <f>SUM(N2:N32)</f>
        <v>142.15999999999997</v>
      </c>
      <c r="O33" s="4">
        <f>AVERAGE(O2:O32)</f>
        <v>0.20631313131313123</v>
      </c>
    </row>
    <row r="34" spans="1:15" x14ac:dyDescent="0.2">
      <c r="B34" s="19" t="s">
        <v>14</v>
      </c>
      <c r="D34" s="3">
        <f>AVERAGE(D2:D32)</f>
        <v>4.7938709677419338</v>
      </c>
      <c r="E34" s="7"/>
      <c r="I34" s="3">
        <f>AVERAGE(I2:I30)</f>
        <v>4.4565517241379293</v>
      </c>
      <c r="J34" s="7"/>
      <c r="N34" s="3">
        <f>AVERAGE(N2:N32)</f>
        <v>4.5858064516129025</v>
      </c>
      <c r="O34" s="7"/>
    </row>
    <row r="35" spans="1:15" x14ac:dyDescent="0.2">
      <c r="F35" s="8"/>
      <c r="L35" s="18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workbookViewId="0">
      <selection activeCell="O34" sqref="O34"/>
    </sheetView>
  </sheetViews>
  <sheetFormatPr defaultColWidth="8.85546875" defaultRowHeight="12.75" x14ac:dyDescent="0.2"/>
  <cols>
    <col min="1" max="10" width="8.85546875" style="24"/>
    <col min="11" max="11" width="9.140625" style="24" bestFit="1" customWidth="1"/>
    <col min="12" max="16384" width="8.85546875" style="24"/>
  </cols>
  <sheetData>
    <row r="1" spans="1:15" x14ac:dyDescent="0.2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0</v>
      </c>
      <c r="G1" s="24" t="s">
        <v>1</v>
      </c>
      <c r="H1" s="24" t="s">
        <v>2</v>
      </c>
      <c r="I1" s="24" t="s">
        <v>3</v>
      </c>
      <c r="J1" s="25" t="s">
        <v>4</v>
      </c>
      <c r="K1" s="24" t="s">
        <v>0</v>
      </c>
      <c r="L1" s="24" t="s">
        <v>1</v>
      </c>
      <c r="M1" s="24" t="s">
        <v>2</v>
      </c>
      <c r="N1" s="24" t="s">
        <v>3</v>
      </c>
      <c r="O1" s="25" t="s">
        <v>4</v>
      </c>
    </row>
    <row r="2" spans="1:15" x14ac:dyDescent="0.2">
      <c r="A2" s="26">
        <v>43922</v>
      </c>
      <c r="B2" s="27">
        <v>37.5</v>
      </c>
      <c r="C2" s="28">
        <v>167</v>
      </c>
      <c r="D2" s="22">
        <v>6.46</v>
      </c>
      <c r="E2" s="23">
        <v>0.20625000000000002</v>
      </c>
      <c r="F2" s="37">
        <v>43952</v>
      </c>
      <c r="G2" s="29">
        <v>37.380000000000003</v>
      </c>
      <c r="H2" s="24">
        <v>166</v>
      </c>
      <c r="I2" s="22">
        <v>6.47</v>
      </c>
      <c r="J2" s="23">
        <v>0.20625000000000002</v>
      </c>
      <c r="K2" s="26">
        <v>43983</v>
      </c>
      <c r="L2" s="29">
        <v>37.130000000000003</v>
      </c>
      <c r="M2" s="24">
        <v>164</v>
      </c>
      <c r="N2" s="22">
        <v>6.46</v>
      </c>
      <c r="O2" s="23">
        <v>0.20625000000000002</v>
      </c>
    </row>
    <row r="3" spans="1:15" x14ac:dyDescent="0.2">
      <c r="A3" s="26">
        <v>43923</v>
      </c>
      <c r="B3" s="27">
        <v>37.5</v>
      </c>
      <c r="C3" s="28">
        <v>167</v>
      </c>
      <c r="D3" s="22">
        <v>6.46</v>
      </c>
      <c r="E3" s="23">
        <v>0.20625000000000002</v>
      </c>
      <c r="F3" s="37">
        <v>43953</v>
      </c>
      <c r="G3" s="29">
        <v>36.880000000000003</v>
      </c>
      <c r="H3" s="24">
        <v>163</v>
      </c>
      <c r="I3" s="27">
        <v>4.01</v>
      </c>
      <c r="J3" s="30">
        <v>0.37361111111111112</v>
      </c>
      <c r="K3" s="26">
        <v>43984</v>
      </c>
      <c r="L3" s="29">
        <v>37.25</v>
      </c>
      <c r="M3" s="24">
        <v>165</v>
      </c>
      <c r="N3" s="22">
        <v>6.46</v>
      </c>
      <c r="O3" s="23">
        <v>0.20625000000000002</v>
      </c>
    </row>
    <row r="4" spans="1:15" x14ac:dyDescent="0.2">
      <c r="A4" s="26">
        <v>43924</v>
      </c>
      <c r="B4" s="27">
        <v>37.380000000000003</v>
      </c>
      <c r="C4" s="28">
        <v>167</v>
      </c>
      <c r="D4" s="22">
        <v>6.47</v>
      </c>
      <c r="E4" s="23">
        <v>0.20625000000000002</v>
      </c>
      <c r="F4" s="37">
        <v>43954</v>
      </c>
      <c r="G4" s="29">
        <v>37.380000000000003</v>
      </c>
      <c r="H4" s="24">
        <v>163</v>
      </c>
      <c r="I4" s="27">
        <v>4.01</v>
      </c>
      <c r="J4" s="30">
        <v>0.38125000000000003</v>
      </c>
      <c r="K4" s="26">
        <v>43985</v>
      </c>
      <c r="L4" s="29">
        <v>37</v>
      </c>
      <c r="M4" s="24">
        <v>165</v>
      </c>
      <c r="N4" s="29">
        <v>0</v>
      </c>
      <c r="O4" s="36" t="s">
        <v>17</v>
      </c>
    </row>
    <row r="5" spans="1:15" x14ac:dyDescent="0.2">
      <c r="A5" s="26">
        <v>43925</v>
      </c>
      <c r="B5" s="27">
        <v>37</v>
      </c>
      <c r="C5" s="15">
        <v>163</v>
      </c>
      <c r="D5" s="29">
        <v>0</v>
      </c>
      <c r="E5" s="36" t="s">
        <v>17</v>
      </c>
      <c r="F5" s="37">
        <v>43955</v>
      </c>
      <c r="G5" s="29">
        <v>36.75</v>
      </c>
      <c r="H5" s="24">
        <v>163</v>
      </c>
      <c r="I5" s="22">
        <v>6.47</v>
      </c>
      <c r="J5" s="23">
        <v>0.20625000000000002</v>
      </c>
      <c r="K5" s="26">
        <v>43986</v>
      </c>
      <c r="L5" s="29">
        <v>36.880000000000003</v>
      </c>
      <c r="M5" s="24">
        <v>165</v>
      </c>
      <c r="N5" s="29">
        <v>0</v>
      </c>
      <c r="O5" s="36" t="s">
        <v>17</v>
      </c>
    </row>
    <row r="6" spans="1:15" x14ac:dyDescent="0.2">
      <c r="A6" s="26">
        <v>43926</v>
      </c>
      <c r="B6" s="27">
        <v>37.130000000000003</v>
      </c>
      <c r="C6" s="15">
        <v>163</v>
      </c>
      <c r="D6" s="29">
        <v>0</v>
      </c>
      <c r="E6" s="36" t="s">
        <v>17</v>
      </c>
      <c r="F6" s="37">
        <v>43956</v>
      </c>
      <c r="G6" s="29">
        <v>37.130000000000003</v>
      </c>
      <c r="H6" s="15">
        <v>164</v>
      </c>
      <c r="I6" s="22">
        <v>6.46</v>
      </c>
      <c r="J6" s="23">
        <v>0.20625000000000002</v>
      </c>
      <c r="K6" s="26">
        <v>43987</v>
      </c>
      <c r="L6" s="29">
        <v>37</v>
      </c>
      <c r="M6" s="24">
        <v>165</v>
      </c>
      <c r="N6" s="29">
        <v>4.01</v>
      </c>
      <c r="O6" s="30">
        <v>0.34583333333333338</v>
      </c>
    </row>
    <row r="7" spans="1:15" x14ac:dyDescent="0.2">
      <c r="A7" s="26">
        <v>43927</v>
      </c>
      <c r="B7" s="27">
        <v>37.25</v>
      </c>
      <c r="C7" s="15">
        <v>165</v>
      </c>
      <c r="D7" s="22">
        <v>6.47</v>
      </c>
      <c r="E7" s="23">
        <v>0.20625000000000002</v>
      </c>
      <c r="F7" s="37">
        <v>43957</v>
      </c>
      <c r="G7" s="29">
        <v>37</v>
      </c>
      <c r="H7" s="15">
        <v>165</v>
      </c>
      <c r="I7" s="27">
        <v>0</v>
      </c>
      <c r="J7" s="36" t="s">
        <v>17</v>
      </c>
      <c r="K7" s="26">
        <v>43988</v>
      </c>
      <c r="L7" s="29">
        <v>36.630000000000003</v>
      </c>
      <c r="M7" s="15">
        <v>163</v>
      </c>
      <c r="N7" s="29">
        <v>4.01</v>
      </c>
      <c r="O7" s="30">
        <v>0.3576388888888889</v>
      </c>
    </row>
    <row r="8" spans="1:15" x14ac:dyDescent="0.2">
      <c r="A8" s="26">
        <v>43928</v>
      </c>
      <c r="B8" s="27">
        <v>37.5</v>
      </c>
      <c r="C8" s="15">
        <v>165</v>
      </c>
      <c r="D8" s="22">
        <v>6.46</v>
      </c>
      <c r="E8" s="23">
        <v>0.20625000000000002</v>
      </c>
      <c r="F8" s="37">
        <v>43958</v>
      </c>
      <c r="G8" s="29">
        <v>37</v>
      </c>
      <c r="H8" s="15">
        <v>166</v>
      </c>
      <c r="I8" s="27">
        <v>0</v>
      </c>
      <c r="J8" s="36" t="s">
        <v>17</v>
      </c>
      <c r="K8" s="26">
        <v>43989</v>
      </c>
      <c r="L8" s="29">
        <v>36.630000000000003</v>
      </c>
      <c r="M8" s="15">
        <v>163</v>
      </c>
      <c r="N8" s="29">
        <v>4.01</v>
      </c>
      <c r="O8" s="30">
        <v>0.35347222222222219</v>
      </c>
    </row>
    <row r="9" spans="1:15" x14ac:dyDescent="0.2">
      <c r="A9" s="26">
        <v>43929</v>
      </c>
      <c r="B9" s="27">
        <v>37.380000000000003</v>
      </c>
      <c r="C9" s="15">
        <v>166</v>
      </c>
      <c r="D9" s="22">
        <v>6.46</v>
      </c>
      <c r="E9" s="23">
        <v>0.20625000000000002</v>
      </c>
      <c r="F9" s="37">
        <v>43959</v>
      </c>
      <c r="G9" s="29">
        <v>37.25</v>
      </c>
      <c r="H9" s="15">
        <v>167</v>
      </c>
      <c r="I9" s="27">
        <v>4.01</v>
      </c>
      <c r="J9" s="30">
        <v>0.36319444444444443</v>
      </c>
      <c r="K9" s="26">
        <v>43990</v>
      </c>
      <c r="L9" s="29">
        <v>36.75</v>
      </c>
      <c r="M9" s="15">
        <v>164</v>
      </c>
      <c r="N9" s="22">
        <v>5.63</v>
      </c>
      <c r="O9" s="23">
        <v>0.23680555555555557</v>
      </c>
    </row>
    <row r="10" spans="1:15" x14ac:dyDescent="0.2">
      <c r="A10" s="26">
        <v>43930</v>
      </c>
      <c r="B10" s="27">
        <v>37.380000000000003</v>
      </c>
      <c r="C10" s="15">
        <v>166</v>
      </c>
      <c r="D10" s="22">
        <v>6.47</v>
      </c>
      <c r="E10" s="23">
        <v>0.20625000000000002</v>
      </c>
      <c r="F10" s="37">
        <v>43960</v>
      </c>
      <c r="G10" s="29">
        <v>37.380000000000003</v>
      </c>
      <c r="H10" s="15">
        <v>168</v>
      </c>
      <c r="I10" s="22">
        <v>6.47</v>
      </c>
      <c r="J10" s="23">
        <v>0.20625000000000002</v>
      </c>
      <c r="K10" s="26">
        <v>43991</v>
      </c>
      <c r="L10" s="29">
        <v>37.130000000000003</v>
      </c>
      <c r="M10" s="15">
        <v>164</v>
      </c>
      <c r="N10" s="29">
        <v>4</v>
      </c>
      <c r="O10" s="30">
        <v>0.35694444444444445</v>
      </c>
    </row>
    <row r="11" spans="1:15" x14ac:dyDescent="0.2">
      <c r="A11" s="26">
        <v>43931</v>
      </c>
      <c r="B11" s="27">
        <v>37.380000000000003</v>
      </c>
      <c r="C11" s="15">
        <v>167</v>
      </c>
      <c r="D11" s="22">
        <v>6.46</v>
      </c>
      <c r="E11" s="23">
        <v>0.20625000000000002</v>
      </c>
      <c r="F11" s="37">
        <v>43961</v>
      </c>
      <c r="G11" s="29">
        <v>36.880000000000003</v>
      </c>
      <c r="H11" s="15">
        <v>165</v>
      </c>
      <c r="I11" s="27">
        <v>4.01</v>
      </c>
      <c r="J11" s="30">
        <v>0.36736111111111108</v>
      </c>
      <c r="K11" s="26">
        <v>43992</v>
      </c>
      <c r="L11" s="29">
        <v>36.880000000000003</v>
      </c>
      <c r="M11" s="15">
        <v>165</v>
      </c>
      <c r="N11" s="29">
        <v>0</v>
      </c>
      <c r="O11" s="36" t="s">
        <v>17</v>
      </c>
    </row>
    <row r="12" spans="1:15" x14ac:dyDescent="0.2">
      <c r="A12" s="26">
        <v>43932</v>
      </c>
      <c r="B12" s="27">
        <v>36.75</v>
      </c>
      <c r="C12" s="15">
        <v>161</v>
      </c>
      <c r="D12" s="29">
        <v>0</v>
      </c>
      <c r="E12" s="36" t="s">
        <v>17</v>
      </c>
      <c r="F12" s="37">
        <v>43962</v>
      </c>
      <c r="G12" s="29">
        <v>36.75</v>
      </c>
      <c r="H12" s="15">
        <v>164</v>
      </c>
      <c r="I12" s="22">
        <v>6.46</v>
      </c>
      <c r="J12" s="23">
        <v>0.20625000000000002</v>
      </c>
      <c r="K12" s="26">
        <v>43993</v>
      </c>
      <c r="L12" s="29">
        <v>36.75</v>
      </c>
      <c r="M12" s="15">
        <v>164</v>
      </c>
      <c r="N12" s="29">
        <v>0</v>
      </c>
      <c r="O12" s="36" t="s">
        <v>17</v>
      </c>
    </row>
    <row r="13" spans="1:15" x14ac:dyDescent="0.2">
      <c r="A13" s="26">
        <v>43933</v>
      </c>
      <c r="B13" s="27">
        <v>36.880000000000003</v>
      </c>
      <c r="C13" s="15">
        <v>163</v>
      </c>
      <c r="D13" s="29">
        <v>0</v>
      </c>
      <c r="E13" s="36" t="s">
        <v>17</v>
      </c>
      <c r="F13" s="37">
        <v>43963</v>
      </c>
      <c r="G13" s="29">
        <v>36.880000000000003</v>
      </c>
      <c r="H13" s="15">
        <v>166</v>
      </c>
      <c r="I13" s="22">
        <v>6.47</v>
      </c>
      <c r="J13" s="23">
        <v>0.20625000000000002</v>
      </c>
      <c r="K13" s="26">
        <v>43994</v>
      </c>
      <c r="L13" s="29">
        <v>36.880000000000003</v>
      </c>
      <c r="M13" s="15">
        <v>165</v>
      </c>
      <c r="N13" s="29">
        <v>4.01</v>
      </c>
      <c r="O13" s="30">
        <v>0.34236111111111112</v>
      </c>
    </row>
    <row r="14" spans="1:15" x14ac:dyDescent="0.2">
      <c r="A14" s="26">
        <v>43934</v>
      </c>
      <c r="B14" s="27">
        <v>37</v>
      </c>
      <c r="C14" s="15">
        <v>163</v>
      </c>
      <c r="D14" s="22">
        <v>6.46</v>
      </c>
      <c r="E14" s="23">
        <v>0.20625000000000002</v>
      </c>
      <c r="F14" s="37">
        <v>43964</v>
      </c>
      <c r="G14" s="29">
        <v>37</v>
      </c>
      <c r="H14" s="15">
        <v>166</v>
      </c>
      <c r="I14" s="27">
        <v>0</v>
      </c>
      <c r="J14" s="36" t="s">
        <v>17</v>
      </c>
      <c r="K14" s="26">
        <v>43995</v>
      </c>
      <c r="L14" s="29">
        <v>36.5</v>
      </c>
      <c r="M14" s="15">
        <v>161</v>
      </c>
      <c r="N14" s="29">
        <v>4.01</v>
      </c>
      <c r="O14" s="30">
        <v>0.37361111111111112</v>
      </c>
    </row>
    <row r="15" spans="1:15" x14ac:dyDescent="0.2">
      <c r="A15" s="26">
        <v>43935</v>
      </c>
      <c r="B15" s="27">
        <v>37.25</v>
      </c>
      <c r="C15" s="15">
        <v>165</v>
      </c>
      <c r="D15" s="22">
        <v>6.46</v>
      </c>
      <c r="E15" s="23">
        <v>0.20625000000000002</v>
      </c>
      <c r="F15" s="37">
        <v>43965</v>
      </c>
      <c r="G15" s="29">
        <v>37.130000000000003</v>
      </c>
      <c r="H15" s="15">
        <v>168</v>
      </c>
      <c r="I15" s="27">
        <v>0</v>
      </c>
      <c r="J15" s="36" t="s">
        <v>17</v>
      </c>
      <c r="K15" s="26">
        <v>43996</v>
      </c>
      <c r="L15" s="29">
        <v>36.380000000000003</v>
      </c>
      <c r="M15" s="15">
        <v>161</v>
      </c>
      <c r="N15" s="29">
        <v>4.01</v>
      </c>
      <c r="O15" s="30">
        <v>0.3659722222222222</v>
      </c>
    </row>
    <row r="16" spans="1:15" x14ac:dyDescent="0.2">
      <c r="A16" s="26">
        <v>43936</v>
      </c>
      <c r="B16" s="27">
        <v>37.130000000000003</v>
      </c>
      <c r="C16" s="15">
        <v>165</v>
      </c>
      <c r="D16" s="22">
        <v>6.47</v>
      </c>
      <c r="E16" s="23">
        <v>0.20625000000000002</v>
      </c>
      <c r="F16" s="37">
        <v>43966</v>
      </c>
      <c r="G16" s="29">
        <v>37.380000000000003</v>
      </c>
      <c r="H16" s="15">
        <v>168</v>
      </c>
      <c r="I16" s="27">
        <v>4.01</v>
      </c>
      <c r="J16" s="30">
        <v>0.35555555555555557</v>
      </c>
      <c r="K16" s="26">
        <v>43997</v>
      </c>
      <c r="L16" s="29">
        <v>36.75</v>
      </c>
      <c r="M16" s="15">
        <v>163</v>
      </c>
      <c r="N16" s="22">
        <v>6.47</v>
      </c>
      <c r="O16" s="23">
        <v>0.20625000000000002</v>
      </c>
    </row>
    <row r="17" spans="1:15" x14ac:dyDescent="0.2">
      <c r="A17" s="26">
        <v>43937</v>
      </c>
      <c r="B17" s="27">
        <v>37.380000000000003</v>
      </c>
      <c r="C17" s="15">
        <v>166</v>
      </c>
      <c r="D17" s="22">
        <v>6.46</v>
      </c>
      <c r="E17" s="23">
        <v>0.20625000000000002</v>
      </c>
      <c r="F17" s="37">
        <v>43967</v>
      </c>
      <c r="G17" s="29">
        <v>37</v>
      </c>
      <c r="H17" s="15">
        <v>164</v>
      </c>
      <c r="I17" s="27">
        <v>4.01</v>
      </c>
      <c r="J17" s="30">
        <v>0.37847222222222227</v>
      </c>
      <c r="K17" s="26">
        <v>43998</v>
      </c>
      <c r="L17" s="29">
        <v>36.75</v>
      </c>
      <c r="M17" s="15">
        <v>164</v>
      </c>
      <c r="N17" s="22">
        <v>6.47</v>
      </c>
      <c r="O17" s="23">
        <v>0.20625000000000002</v>
      </c>
    </row>
    <row r="18" spans="1:15" x14ac:dyDescent="0.2">
      <c r="A18" s="26">
        <v>43938</v>
      </c>
      <c r="B18" s="27">
        <v>37.130000000000003</v>
      </c>
      <c r="C18" s="15">
        <v>166</v>
      </c>
      <c r="D18" s="22">
        <v>6.46</v>
      </c>
      <c r="E18" s="23">
        <v>0.20625000000000002</v>
      </c>
      <c r="F18" s="37">
        <v>43968</v>
      </c>
      <c r="G18" s="29">
        <v>36.880000000000003</v>
      </c>
      <c r="H18" s="15">
        <v>164</v>
      </c>
      <c r="I18" s="27">
        <v>4.01</v>
      </c>
      <c r="J18" s="30">
        <v>0.37013888888888885</v>
      </c>
      <c r="K18" s="26">
        <v>43999</v>
      </c>
      <c r="L18" s="29">
        <v>36.380000000000003</v>
      </c>
      <c r="M18" s="15">
        <v>163</v>
      </c>
      <c r="N18" s="29">
        <v>0</v>
      </c>
      <c r="O18" s="36" t="s">
        <v>17</v>
      </c>
    </row>
    <row r="19" spans="1:15" x14ac:dyDescent="0.2">
      <c r="A19" s="26">
        <v>43939</v>
      </c>
      <c r="B19" s="27">
        <v>36.880000000000003</v>
      </c>
      <c r="C19" s="15">
        <v>162</v>
      </c>
      <c r="D19" s="29">
        <v>0</v>
      </c>
      <c r="E19" s="36" t="s">
        <v>17</v>
      </c>
      <c r="F19" s="37">
        <v>43969</v>
      </c>
      <c r="G19" s="29">
        <v>36.880000000000003</v>
      </c>
      <c r="H19" s="15">
        <v>166</v>
      </c>
      <c r="I19" s="22">
        <v>6.46</v>
      </c>
      <c r="J19" s="23">
        <v>0.20625000000000002</v>
      </c>
      <c r="K19" s="26">
        <v>44000</v>
      </c>
      <c r="L19" s="29">
        <v>36.5</v>
      </c>
      <c r="M19" s="15">
        <v>163</v>
      </c>
      <c r="N19" s="29">
        <v>0</v>
      </c>
      <c r="O19" s="36" t="s">
        <v>17</v>
      </c>
    </row>
    <row r="20" spans="1:15" x14ac:dyDescent="0.2">
      <c r="A20" s="26">
        <v>43940</v>
      </c>
      <c r="B20" s="27">
        <v>36.630000000000003</v>
      </c>
      <c r="C20" s="15">
        <v>162</v>
      </c>
      <c r="D20" s="29">
        <v>0</v>
      </c>
      <c r="E20" s="36" t="s">
        <v>17</v>
      </c>
      <c r="F20" s="37">
        <v>43970</v>
      </c>
      <c r="G20" s="29">
        <v>37</v>
      </c>
      <c r="H20" s="15">
        <v>166</v>
      </c>
      <c r="I20" s="22">
        <v>6.46</v>
      </c>
      <c r="J20" s="23">
        <v>0.20625000000000002</v>
      </c>
      <c r="K20" s="26">
        <v>44001</v>
      </c>
      <c r="L20" s="29">
        <v>36.75</v>
      </c>
      <c r="M20" s="15">
        <v>163</v>
      </c>
      <c r="N20" s="29">
        <v>4.01</v>
      </c>
      <c r="O20" s="30">
        <v>0.34652777777777777</v>
      </c>
    </row>
    <row r="21" spans="1:15" x14ac:dyDescent="0.2">
      <c r="A21" s="26">
        <v>43941</v>
      </c>
      <c r="B21" s="27">
        <v>36.880000000000003</v>
      </c>
      <c r="C21" s="15">
        <v>164</v>
      </c>
      <c r="D21" s="22">
        <v>6.47</v>
      </c>
      <c r="E21" s="23">
        <v>0.20625000000000002</v>
      </c>
      <c r="F21" s="37">
        <v>43971</v>
      </c>
      <c r="G21" s="29">
        <v>37.130000000000003</v>
      </c>
      <c r="H21" s="15">
        <v>166</v>
      </c>
      <c r="I21" s="27">
        <v>0</v>
      </c>
      <c r="J21" s="36" t="s">
        <v>17</v>
      </c>
      <c r="K21" s="26">
        <v>44002</v>
      </c>
      <c r="L21" s="29">
        <v>36.380000000000003</v>
      </c>
      <c r="M21" s="15">
        <v>161</v>
      </c>
      <c r="N21" s="29">
        <v>4.01</v>
      </c>
      <c r="O21" s="30">
        <v>0.3520833333333333</v>
      </c>
    </row>
    <row r="22" spans="1:15" x14ac:dyDescent="0.2">
      <c r="A22" s="26">
        <v>43942</v>
      </c>
      <c r="B22" s="27">
        <v>37.130000000000003</v>
      </c>
      <c r="C22" s="15">
        <v>164</v>
      </c>
      <c r="D22" s="22">
        <v>6.47</v>
      </c>
      <c r="E22" s="23">
        <v>0.20625000000000002</v>
      </c>
      <c r="F22" s="37">
        <v>43972</v>
      </c>
      <c r="G22" s="29">
        <v>37.130000000000003</v>
      </c>
      <c r="H22" s="15">
        <v>167</v>
      </c>
      <c r="I22" s="27">
        <v>0</v>
      </c>
      <c r="J22" s="36" t="s">
        <v>17</v>
      </c>
      <c r="K22" s="26">
        <v>44003</v>
      </c>
      <c r="L22" s="29">
        <v>36.380000000000003</v>
      </c>
      <c r="M22" s="15">
        <v>161</v>
      </c>
      <c r="N22" s="29">
        <v>4.01</v>
      </c>
      <c r="O22" s="30">
        <v>0.3840277777777778</v>
      </c>
    </row>
    <row r="23" spans="1:15" x14ac:dyDescent="0.2">
      <c r="A23" s="26">
        <v>43943</v>
      </c>
      <c r="B23" s="27">
        <v>37.130000000000003</v>
      </c>
      <c r="C23" s="15">
        <v>164</v>
      </c>
      <c r="D23" s="22">
        <v>6.46</v>
      </c>
      <c r="E23" s="23">
        <v>0.20625000000000002</v>
      </c>
      <c r="F23" s="37">
        <v>43973</v>
      </c>
      <c r="G23" s="29">
        <v>37.630000000000003</v>
      </c>
      <c r="H23" s="15">
        <v>167</v>
      </c>
      <c r="I23" s="27">
        <v>4.01</v>
      </c>
      <c r="J23" s="30">
        <v>0.34722222222222227</v>
      </c>
      <c r="K23" s="26">
        <v>44004</v>
      </c>
      <c r="L23" s="29">
        <v>36.5</v>
      </c>
      <c r="M23" s="15">
        <v>162</v>
      </c>
      <c r="N23" s="22">
        <v>6.46</v>
      </c>
      <c r="O23" s="23">
        <v>0.20625000000000002</v>
      </c>
    </row>
    <row r="24" spans="1:15" x14ac:dyDescent="0.2">
      <c r="A24" s="26">
        <v>43944</v>
      </c>
      <c r="B24" s="27">
        <v>37</v>
      </c>
      <c r="C24" s="15">
        <v>164</v>
      </c>
      <c r="D24" s="22">
        <v>6.46</v>
      </c>
      <c r="E24" s="23">
        <v>0.20625000000000002</v>
      </c>
      <c r="F24" s="37">
        <v>43974</v>
      </c>
      <c r="G24" s="29">
        <v>37</v>
      </c>
      <c r="H24" s="15">
        <v>165</v>
      </c>
      <c r="I24" s="27">
        <v>4.01</v>
      </c>
      <c r="J24" s="30">
        <v>0.3743055555555555</v>
      </c>
      <c r="K24" s="26">
        <v>44005</v>
      </c>
      <c r="L24" s="29">
        <v>36.25</v>
      </c>
      <c r="M24" s="15">
        <v>162</v>
      </c>
      <c r="N24" s="22">
        <v>6.47</v>
      </c>
      <c r="O24" s="23">
        <v>0.20625000000000002</v>
      </c>
    </row>
    <row r="25" spans="1:15" x14ac:dyDescent="0.2">
      <c r="A25" s="26">
        <v>43945</v>
      </c>
      <c r="B25" s="27">
        <v>37.130000000000003</v>
      </c>
      <c r="C25" s="15">
        <v>165</v>
      </c>
      <c r="D25" s="22">
        <v>6.46</v>
      </c>
      <c r="E25" s="23">
        <v>0.20625000000000002</v>
      </c>
      <c r="F25" s="37">
        <v>43975</v>
      </c>
      <c r="G25" s="29">
        <v>36.880000000000003</v>
      </c>
      <c r="H25" s="15">
        <v>166</v>
      </c>
      <c r="I25" s="27">
        <v>4.01</v>
      </c>
      <c r="J25" s="30">
        <v>0.3576388888888889</v>
      </c>
      <c r="K25" s="26">
        <v>44006</v>
      </c>
      <c r="L25" s="29">
        <v>36.5</v>
      </c>
      <c r="M25" s="15">
        <v>162</v>
      </c>
      <c r="N25" s="29">
        <v>0</v>
      </c>
      <c r="O25" s="36" t="s">
        <v>17</v>
      </c>
    </row>
    <row r="26" spans="1:15" x14ac:dyDescent="0.2">
      <c r="A26" s="26">
        <v>43946</v>
      </c>
      <c r="B26" s="27">
        <v>37.130000000000003</v>
      </c>
      <c r="C26" s="15">
        <v>165</v>
      </c>
      <c r="D26" s="29">
        <v>0</v>
      </c>
      <c r="E26" s="36" t="s">
        <v>17</v>
      </c>
      <c r="F26" s="37">
        <v>43976</v>
      </c>
      <c r="G26" s="29">
        <v>37.25</v>
      </c>
      <c r="H26" s="15">
        <v>168</v>
      </c>
      <c r="I26" s="22">
        <v>6.45</v>
      </c>
      <c r="J26" s="23">
        <v>0.20694444444444446</v>
      </c>
      <c r="K26" s="26">
        <v>44007</v>
      </c>
      <c r="L26" s="29">
        <v>36.380000000000003</v>
      </c>
      <c r="M26" s="15">
        <v>162</v>
      </c>
      <c r="N26" s="29">
        <v>0</v>
      </c>
      <c r="O26" s="36" t="s">
        <v>17</v>
      </c>
    </row>
    <row r="27" spans="1:15" x14ac:dyDescent="0.2">
      <c r="A27" s="26">
        <v>43947</v>
      </c>
      <c r="B27" s="27">
        <v>36.880000000000003</v>
      </c>
      <c r="C27" s="15">
        <v>163</v>
      </c>
      <c r="D27" s="29">
        <v>0</v>
      </c>
      <c r="E27" s="36" t="s">
        <v>17</v>
      </c>
      <c r="F27" s="37">
        <v>43977</v>
      </c>
      <c r="G27" s="29">
        <v>37.25</v>
      </c>
      <c r="H27" s="15">
        <v>167</v>
      </c>
      <c r="I27" s="22">
        <v>6.46</v>
      </c>
      <c r="J27" s="23">
        <v>0.20625000000000002</v>
      </c>
      <c r="K27" s="26">
        <v>44008</v>
      </c>
      <c r="L27" s="29">
        <v>36.75</v>
      </c>
      <c r="M27" s="15">
        <v>162</v>
      </c>
      <c r="N27" s="29">
        <v>4.01</v>
      </c>
      <c r="O27" s="30">
        <v>0.33749999999999997</v>
      </c>
    </row>
    <row r="28" spans="1:15" x14ac:dyDescent="0.2">
      <c r="A28" s="26">
        <v>43948</v>
      </c>
      <c r="B28" s="27">
        <v>37</v>
      </c>
      <c r="C28" s="15">
        <v>164</v>
      </c>
      <c r="D28" s="22">
        <v>6.47</v>
      </c>
      <c r="E28" s="23">
        <v>0.20625000000000002</v>
      </c>
      <c r="F28" s="37">
        <v>43978</v>
      </c>
      <c r="G28" s="29">
        <v>36.880000000000003</v>
      </c>
      <c r="H28" s="15">
        <v>165</v>
      </c>
      <c r="I28" s="27">
        <v>0</v>
      </c>
      <c r="J28" s="36" t="s">
        <v>17</v>
      </c>
      <c r="K28" s="26">
        <v>44009</v>
      </c>
      <c r="L28" s="29">
        <v>36.5</v>
      </c>
      <c r="M28" s="15">
        <v>161</v>
      </c>
      <c r="N28" s="29">
        <v>4.01</v>
      </c>
      <c r="O28" s="30">
        <v>0.37361111111111112</v>
      </c>
    </row>
    <row r="29" spans="1:15" x14ac:dyDescent="0.2">
      <c r="A29" s="26">
        <v>43949</v>
      </c>
      <c r="B29" s="27">
        <v>37.130000000000003</v>
      </c>
      <c r="C29" s="15">
        <v>165</v>
      </c>
      <c r="D29" s="22">
        <v>6.47</v>
      </c>
      <c r="E29" s="23">
        <v>0.20625000000000002</v>
      </c>
      <c r="F29" s="37">
        <v>43979</v>
      </c>
      <c r="G29" s="29">
        <v>36.880000000000003</v>
      </c>
      <c r="H29" s="15">
        <v>165</v>
      </c>
      <c r="I29" s="27">
        <v>0</v>
      </c>
      <c r="J29" s="36" t="s">
        <v>17</v>
      </c>
      <c r="K29" s="26">
        <v>44010</v>
      </c>
      <c r="L29" s="29">
        <v>36.25</v>
      </c>
      <c r="M29" s="15">
        <v>161</v>
      </c>
      <c r="N29" s="29">
        <v>4.01</v>
      </c>
      <c r="O29" s="30">
        <v>0.35833333333333334</v>
      </c>
    </row>
    <row r="30" spans="1:15" x14ac:dyDescent="0.2">
      <c r="A30" s="26">
        <v>43950</v>
      </c>
      <c r="B30" s="27">
        <v>37</v>
      </c>
      <c r="C30" s="15">
        <v>165</v>
      </c>
      <c r="D30" s="22">
        <v>6.46</v>
      </c>
      <c r="E30" s="23">
        <v>0.20625000000000002</v>
      </c>
      <c r="F30" s="37">
        <v>43980</v>
      </c>
      <c r="G30" s="29">
        <v>37.25</v>
      </c>
      <c r="H30" s="15">
        <v>165</v>
      </c>
      <c r="I30" s="27">
        <v>4.01</v>
      </c>
      <c r="J30" s="30">
        <v>0.35555555555555557</v>
      </c>
      <c r="K30" s="26">
        <v>44011</v>
      </c>
      <c r="L30" s="29">
        <v>36</v>
      </c>
      <c r="M30" s="15">
        <v>161</v>
      </c>
      <c r="N30" s="22">
        <v>6.46</v>
      </c>
      <c r="O30" s="23">
        <v>0.20625000000000002</v>
      </c>
    </row>
    <row r="31" spans="1:15" x14ac:dyDescent="0.2">
      <c r="A31" s="26">
        <v>43951</v>
      </c>
      <c r="B31" s="27">
        <v>37.130000000000003</v>
      </c>
      <c r="C31" s="15">
        <v>165</v>
      </c>
      <c r="D31" s="29">
        <v>0</v>
      </c>
      <c r="E31" s="36" t="s">
        <v>17</v>
      </c>
      <c r="F31" s="37">
        <v>43981</v>
      </c>
      <c r="G31" s="29">
        <v>36.880000000000003</v>
      </c>
      <c r="H31" s="15">
        <v>164</v>
      </c>
      <c r="I31" s="27">
        <v>4.01</v>
      </c>
      <c r="J31" s="30">
        <v>0.3923611111111111</v>
      </c>
      <c r="K31" s="26">
        <v>44012</v>
      </c>
      <c r="L31" s="29">
        <v>36.25</v>
      </c>
      <c r="M31" s="15">
        <v>162</v>
      </c>
      <c r="N31" s="22">
        <v>6.47</v>
      </c>
      <c r="O31" s="23">
        <v>0.20625000000000002</v>
      </c>
    </row>
    <row r="32" spans="1:15" x14ac:dyDescent="0.2">
      <c r="A32" s="26"/>
      <c r="B32" s="29"/>
      <c r="D32" s="29"/>
      <c r="E32" s="30"/>
      <c r="F32" s="37">
        <v>43982</v>
      </c>
      <c r="G32" s="29">
        <v>37.130000000000003</v>
      </c>
      <c r="H32" s="15">
        <v>165</v>
      </c>
      <c r="I32" s="27">
        <v>4.01</v>
      </c>
      <c r="J32" s="30">
        <v>0.35555555555555557</v>
      </c>
      <c r="K32" s="26"/>
      <c r="L32" s="29"/>
      <c r="N32" s="29"/>
      <c r="O32" s="30"/>
    </row>
    <row r="33" spans="1:15" x14ac:dyDescent="0.2">
      <c r="A33" s="31" t="s">
        <v>5</v>
      </c>
      <c r="B33" s="29">
        <f>AVERAGE(B2:B31)</f>
        <v>37.132333333333335</v>
      </c>
      <c r="C33" s="32">
        <f>AVERAGE(C2:C31)</f>
        <v>164.56666666666666</v>
      </c>
      <c r="D33" s="29">
        <f>SUM(D2:D31)</f>
        <v>135.73999999999998</v>
      </c>
      <c r="E33" s="30">
        <f>AVERAGE(E2:E31)</f>
        <v>0.20624999999999991</v>
      </c>
      <c r="F33" s="31" t="s">
        <v>5</v>
      </c>
      <c r="G33" s="29">
        <f>AVERAGE(G2:G32)</f>
        <v>37.071612903225812</v>
      </c>
      <c r="H33" s="32">
        <f>AVERAGE(H2:H32)</f>
        <v>165.54838709677421</v>
      </c>
      <c r="I33" s="29">
        <f>SUM(I2:I32)</f>
        <v>116.76</v>
      </c>
      <c r="J33" s="30">
        <f>AVERAGE(J2:J32)</f>
        <v>0.29719202898550723</v>
      </c>
      <c r="K33" s="31" t="s">
        <v>5</v>
      </c>
      <c r="L33" s="29">
        <f>AVERAGE(L2:L31)</f>
        <v>36.635333333333328</v>
      </c>
      <c r="M33" s="32">
        <f>AVERAGE(M2:M31)</f>
        <v>162.9</v>
      </c>
      <c r="N33" s="29">
        <f>SUM(N2:N31)</f>
        <v>109.47</v>
      </c>
      <c r="O33" s="30">
        <f>AVERAGE(O2:O31)</f>
        <v>0.29703282828282823</v>
      </c>
    </row>
    <row r="34" spans="1:15" x14ac:dyDescent="0.2">
      <c r="B34" s="33"/>
      <c r="D34" s="29">
        <f>AVERAGE(D2:D31)</f>
        <v>4.5246666666666657</v>
      </c>
      <c r="E34" s="34"/>
      <c r="I34" s="29">
        <f>AVERAGE(I2:I32)</f>
        <v>3.7664516129032259</v>
      </c>
      <c r="J34" s="34"/>
      <c r="N34" s="29">
        <f>AVERAGE(N2:N31)</f>
        <v>3.649</v>
      </c>
      <c r="O34" s="34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5"/>
  <sheetViews>
    <sheetView zoomScaleNormal="100" workbookViewId="0">
      <selection activeCell="O34" sqref="O34"/>
    </sheetView>
  </sheetViews>
  <sheetFormatPr defaultRowHeight="12.75" x14ac:dyDescent="0.2"/>
  <cols>
    <col min="1" max="1" width="9.140625" bestFit="1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44013</v>
      </c>
      <c r="B2" s="3">
        <v>36.25</v>
      </c>
      <c r="C2">
        <v>162</v>
      </c>
      <c r="D2" s="3">
        <v>0</v>
      </c>
      <c r="E2" s="4" t="s">
        <v>17</v>
      </c>
      <c r="F2" s="2">
        <v>44044</v>
      </c>
      <c r="G2" s="3">
        <v>36</v>
      </c>
      <c r="H2" s="15">
        <v>159</v>
      </c>
      <c r="I2" s="3">
        <v>4.01</v>
      </c>
      <c r="J2" s="4">
        <v>0.35416666666666669</v>
      </c>
      <c r="K2" s="2">
        <v>44075</v>
      </c>
      <c r="L2" s="3">
        <v>35.880000000000003</v>
      </c>
      <c r="M2">
        <v>159</v>
      </c>
      <c r="N2" s="22">
        <v>6.46</v>
      </c>
      <c r="O2" s="23">
        <v>0.20625000000000002</v>
      </c>
    </row>
    <row r="3" spans="1:15" x14ac:dyDescent="0.2">
      <c r="A3" s="2">
        <v>44014</v>
      </c>
      <c r="B3" s="3">
        <v>36.380000000000003</v>
      </c>
      <c r="C3">
        <v>162</v>
      </c>
      <c r="D3" s="3">
        <v>0</v>
      </c>
      <c r="E3" s="4" t="s">
        <v>17</v>
      </c>
      <c r="F3" s="2">
        <v>44045</v>
      </c>
      <c r="G3" s="3">
        <v>35.880000000000003</v>
      </c>
      <c r="H3" s="15">
        <v>158</v>
      </c>
      <c r="I3" s="3">
        <v>4.01</v>
      </c>
      <c r="J3" s="4">
        <v>0.35069444444444442</v>
      </c>
      <c r="K3" s="2">
        <v>44076</v>
      </c>
      <c r="L3" s="3">
        <v>35.75</v>
      </c>
      <c r="M3">
        <v>159</v>
      </c>
      <c r="N3" s="3">
        <v>0</v>
      </c>
      <c r="O3" s="4" t="s">
        <v>17</v>
      </c>
    </row>
    <row r="4" spans="1:15" x14ac:dyDescent="0.2">
      <c r="A4" s="2">
        <v>44015</v>
      </c>
      <c r="B4" s="3">
        <v>36.130000000000003</v>
      </c>
      <c r="C4">
        <v>161</v>
      </c>
      <c r="D4" s="3">
        <v>4.01</v>
      </c>
      <c r="E4" s="4">
        <v>0.3430555555555555</v>
      </c>
      <c r="F4" s="2">
        <v>44046</v>
      </c>
      <c r="G4" s="3">
        <v>36</v>
      </c>
      <c r="H4" s="15">
        <v>160</v>
      </c>
      <c r="I4" s="22">
        <v>6.46</v>
      </c>
      <c r="J4" s="23">
        <v>0.20625000000000002</v>
      </c>
      <c r="K4" s="2">
        <v>44077</v>
      </c>
      <c r="L4" s="3">
        <v>35.880000000000003</v>
      </c>
      <c r="M4">
        <v>159</v>
      </c>
      <c r="N4" s="3">
        <v>0</v>
      </c>
      <c r="O4" s="4" t="s">
        <v>17</v>
      </c>
    </row>
    <row r="5" spans="1:15" x14ac:dyDescent="0.2">
      <c r="A5" s="2">
        <v>44016</v>
      </c>
      <c r="B5" s="3">
        <v>36.130000000000003</v>
      </c>
      <c r="C5">
        <v>158</v>
      </c>
      <c r="D5" s="3">
        <v>4.01</v>
      </c>
      <c r="E5" s="4">
        <v>0.3527777777777778</v>
      </c>
      <c r="F5" s="2">
        <v>44047</v>
      </c>
      <c r="G5" s="3">
        <v>35.75</v>
      </c>
      <c r="H5" s="15">
        <v>159</v>
      </c>
      <c r="I5" s="22">
        <v>6.46</v>
      </c>
      <c r="J5" s="23">
        <v>0.20625000000000002</v>
      </c>
      <c r="K5" s="2">
        <v>44078</v>
      </c>
      <c r="L5" s="3">
        <v>36.130000000000003</v>
      </c>
      <c r="M5">
        <v>160</v>
      </c>
      <c r="N5" s="3">
        <v>4.01</v>
      </c>
      <c r="O5" s="4">
        <v>0.33611111111111108</v>
      </c>
    </row>
    <row r="6" spans="1:15" x14ac:dyDescent="0.2">
      <c r="A6" s="2">
        <v>44017</v>
      </c>
      <c r="B6" s="3">
        <v>36.5</v>
      </c>
      <c r="C6">
        <v>161</v>
      </c>
      <c r="D6" s="3">
        <v>4.01</v>
      </c>
      <c r="E6" s="4">
        <v>0.3520833333333333</v>
      </c>
      <c r="F6" s="2">
        <v>44048</v>
      </c>
      <c r="G6" s="3">
        <v>36</v>
      </c>
      <c r="H6" s="15">
        <v>159</v>
      </c>
      <c r="I6" s="3">
        <v>0</v>
      </c>
      <c r="J6" s="4" t="s">
        <v>17</v>
      </c>
      <c r="K6" s="2">
        <v>44079</v>
      </c>
      <c r="L6" s="3">
        <v>35.75</v>
      </c>
      <c r="M6">
        <v>159</v>
      </c>
      <c r="N6" s="3">
        <v>4.01</v>
      </c>
      <c r="O6" s="4">
        <v>0.3354166666666667</v>
      </c>
    </row>
    <row r="7" spans="1:15" x14ac:dyDescent="0.2">
      <c r="A7" s="2">
        <v>44018</v>
      </c>
      <c r="B7" s="3">
        <v>36.380000000000003</v>
      </c>
      <c r="C7">
        <v>162</v>
      </c>
      <c r="D7" s="22">
        <v>6.46</v>
      </c>
      <c r="E7" s="23">
        <v>0.20625000000000002</v>
      </c>
      <c r="F7" s="2">
        <v>44049</v>
      </c>
      <c r="G7" s="3">
        <v>35.75</v>
      </c>
      <c r="H7" s="15">
        <v>159</v>
      </c>
      <c r="I7" s="3">
        <v>0</v>
      </c>
      <c r="J7" s="4" t="s">
        <v>17</v>
      </c>
      <c r="K7" s="2">
        <v>44080</v>
      </c>
      <c r="L7" s="3">
        <v>35.630000000000003</v>
      </c>
      <c r="M7">
        <v>157</v>
      </c>
      <c r="N7" s="3">
        <v>4.01</v>
      </c>
      <c r="O7" s="4">
        <v>0.34375</v>
      </c>
    </row>
    <row r="8" spans="1:15" x14ac:dyDescent="0.2">
      <c r="A8" s="2">
        <v>44019</v>
      </c>
      <c r="B8" s="3">
        <v>36.130000000000003</v>
      </c>
      <c r="C8">
        <v>161</v>
      </c>
      <c r="D8" s="22">
        <v>6.46</v>
      </c>
      <c r="E8" s="23">
        <v>0.20625000000000002</v>
      </c>
      <c r="F8" s="2">
        <v>44050</v>
      </c>
      <c r="G8" s="3">
        <v>35.880000000000003</v>
      </c>
      <c r="H8" s="15">
        <v>160</v>
      </c>
      <c r="I8" s="3">
        <v>4.01</v>
      </c>
      <c r="J8" s="4">
        <v>0.33333333333333331</v>
      </c>
      <c r="K8" s="2">
        <v>44081</v>
      </c>
      <c r="L8" s="3">
        <v>35.880000000000003</v>
      </c>
      <c r="M8">
        <v>159</v>
      </c>
      <c r="N8" s="22">
        <v>6.47</v>
      </c>
      <c r="O8" s="23">
        <v>0.20625000000000002</v>
      </c>
    </row>
    <row r="9" spans="1:15" x14ac:dyDescent="0.2">
      <c r="A9" s="2">
        <v>44020</v>
      </c>
      <c r="B9" s="3">
        <v>36.130000000000003</v>
      </c>
      <c r="C9">
        <v>160</v>
      </c>
      <c r="D9" s="3">
        <v>0</v>
      </c>
      <c r="E9" s="4" t="s">
        <v>17</v>
      </c>
      <c r="F9" s="2">
        <v>44051</v>
      </c>
      <c r="G9" s="3">
        <v>36</v>
      </c>
      <c r="H9" s="15">
        <v>159</v>
      </c>
      <c r="I9" s="3">
        <v>4.01</v>
      </c>
      <c r="J9" s="4">
        <v>0.3298611111111111</v>
      </c>
      <c r="K9" s="2">
        <v>44082</v>
      </c>
      <c r="L9" s="3">
        <v>36</v>
      </c>
      <c r="M9">
        <v>160</v>
      </c>
      <c r="N9" s="22">
        <v>6.45</v>
      </c>
      <c r="O9" s="23">
        <v>0.20694444444444446</v>
      </c>
    </row>
    <row r="10" spans="1:15" x14ac:dyDescent="0.2">
      <c r="A10" s="2">
        <v>44021</v>
      </c>
      <c r="B10" s="3">
        <v>36.25</v>
      </c>
      <c r="C10">
        <v>160</v>
      </c>
      <c r="D10" s="3">
        <v>0</v>
      </c>
      <c r="E10" s="4" t="s">
        <v>17</v>
      </c>
      <c r="F10" s="2">
        <v>44052</v>
      </c>
      <c r="G10" s="3">
        <v>36</v>
      </c>
      <c r="H10" s="15">
        <v>159</v>
      </c>
      <c r="I10" s="3">
        <v>4.01</v>
      </c>
      <c r="J10" s="4">
        <v>0.37013888888888885</v>
      </c>
      <c r="K10" s="2">
        <v>44083</v>
      </c>
      <c r="L10" s="3">
        <v>35.880000000000003</v>
      </c>
      <c r="M10">
        <v>160</v>
      </c>
      <c r="N10" s="3">
        <v>0</v>
      </c>
      <c r="O10" s="4" t="s">
        <v>17</v>
      </c>
    </row>
    <row r="11" spans="1:15" x14ac:dyDescent="0.2">
      <c r="A11" s="2">
        <v>44022</v>
      </c>
      <c r="B11" s="3">
        <v>36.130000000000003</v>
      </c>
      <c r="C11">
        <v>162</v>
      </c>
      <c r="D11" s="3">
        <v>4.01</v>
      </c>
      <c r="E11" s="4">
        <v>0.34513888888888888</v>
      </c>
      <c r="F11" s="2">
        <v>44053</v>
      </c>
      <c r="G11" s="3">
        <v>36</v>
      </c>
      <c r="H11" s="15">
        <v>160</v>
      </c>
      <c r="I11" s="22">
        <v>6.47</v>
      </c>
      <c r="J11" s="23">
        <v>0.20625000000000002</v>
      </c>
      <c r="K11" s="2">
        <v>44084</v>
      </c>
      <c r="L11" s="3">
        <v>35.880000000000003</v>
      </c>
      <c r="M11">
        <v>160</v>
      </c>
      <c r="N11" s="3">
        <v>0</v>
      </c>
      <c r="O11" s="4" t="s">
        <v>17</v>
      </c>
    </row>
    <row r="12" spans="1:15" x14ac:dyDescent="0.2">
      <c r="A12" s="2">
        <v>44023</v>
      </c>
      <c r="B12" s="3">
        <v>35.880000000000003</v>
      </c>
      <c r="C12">
        <v>159</v>
      </c>
      <c r="D12" s="3">
        <v>4.01</v>
      </c>
      <c r="E12" s="4">
        <v>0.3527777777777778</v>
      </c>
      <c r="F12" s="2">
        <v>44054</v>
      </c>
      <c r="G12" s="3">
        <v>36</v>
      </c>
      <c r="H12" s="15">
        <v>160</v>
      </c>
      <c r="I12" s="22">
        <v>6.47</v>
      </c>
      <c r="J12" s="23">
        <v>0.20625000000000002</v>
      </c>
      <c r="K12" s="2">
        <v>44085</v>
      </c>
      <c r="L12" s="3">
        <v>36</v>
      </c>
      <c r="M12">
        <v>160</v>
      </c>
      <c r="N12" s="3">
        <v>4.01</v>
      </c>
      <c r="O12" s="4">
        <v>0.34375</v>
      </c>
    </row>
    <row r="13" spans="1:15" x14ac:dyDescent="0.2">
      <c r="A13" s="2">
        <v>44024</v>
      </c>
      <c r="B13" s="3">
        <v>35.880000000000003</v>
      </c>
      <c r="C13">
        <v>159</v>
      </c>
      <c r="D13" s="3">
        <v>4.01</v>
      </c>
      <c r="E13" s="4">
        <v>0.35486111111111113</v>
      </c>
      <c r="F13" s="2">
        <v>44055</v>
      </c>
      <c r="G13" s="3">
        <v>35.75</v>
      </c>
      <c r="H13" s="15">
        <v>158</v>
      </c>
      <c r="I13" s="3">
        <v>0</v>
      </c>
      <c r="J13" s="4" t="s">
        <v>17</v>
      </c>
      <c r="K13" s="2">
        <v>44086</v>
      </c>
      <c r="L13" s="3">
        <v>35.880000000000003</v>
      </c>
      <c r="M13">
        <v>159</v>
      </c>
      <c r="N13" s="3">
        <v>4.01</v>
      </c>
      <c r="O13" s="4">
        <v>0.33958333333333335</v>
      </c>
    </row>
    <row r="14" spans="1:15" x14ac:dyDescent="0.2">
      <c r="A14" s="2">
        <v>44025</v>
      </c>
      <c r="B14" s="3">
        <v>36</v>
      </c>
      <c r="C14">
        <v>160</v>
      </c>
      <c r="D14" s="22">
        <v>6.46</v>
      </c>
      <c r="E14" s="23">
        <v>0.20625000000000002</v>
      </c>
      <c r="F14" s="2">
        <v>44056</v>
      </c>
      <c r="G14" s="3">
        <v>35.630000000000003</v>
      </c>
      <c r="H14" s="15">
        <v>158</v>
      </c>
      <c r="I14" s="3">
        <v>0</v>
      </c>
      <c r="J14" s="4" t="s">
        <v>17</v>
      </c>
      <c r="K14" s="2">
        <v>44087</v>
      </c>
      <c r="L14" s="3">
        <v>36.130000000000003</v>
      </c>
      <c r="M14">
        <v>160</v>
      </c>
      <c r="N14" s="3">
        <v>4.01</v>
      </c>
      <c r="O14" s="4">
        <v>0.33749999999999997</v>
      </c>
    </row>
    <row r="15" spans="1:15" x14ac:dyDescent="0.2">
      <c r="A15" s="2">
        <v>44026</v>
      </c>
      <c r="B15" s="3">
        <v>36.25</v>
      </c>
      <c r="C15">
        <v>160</v>
      </c>
      <c r="D15" s="22">
        <v>6.47</v>
      </c>
      <c r="E15" s="23">
        <v>0.20625000000000002</v>
      </c>
      <c r="F15" s="2">
        <v>44057</v>
      </c>
      <c r="G15" s="3">
        <v>35.880000000000003</v>
      </c>
      <c r="H15" s="15">
        <v>160</v>
      </c>
      <c r="I15" s="3">
        <v>4.01</v>
      </c>
      <c r="J15" s="4">
        <v>0.33958333333333335</v>
      </c>
      <c r="K15" s="2">
        <v>44088</v>
      </c>
      <c r="L15" s="3">
        <v>35.75</v>
      </c>
      <c r="M15">
        <v>158</v>
      </c>
      <c r="N15" s="22">
        <v>6.45</v>
      </c>
      <c r="O15" s="23">
        <v>0.20694444444444446</v>
      </c>
    </row>
    <row r="16" spans="1:15" x14ac:dyDescent="0.2">
      <c r="A16" s="2">
        <v>44027</v>
      </c>
      <c r="B16" s="3">
        <v>36</v>
      </c>
      <c r="C16">
        <v>160</v>
      </c>
      <c r="D16" s="3">
        <v>0</v>
      </c>
      <c r="E16" s="4" t="s">
        <v>17</v>
      </c>
      <c r="F16" s="2">
        <v>44058</v>
      </c>
      <c r="G16" s="3">
        <v>35.5</v>
      </c>
      <c r="H16" s="15">
        <v>159</v>
      </c>
      <c r="I16" s="3">
        <v>0</v>
      </c>
      <c r="J16" s="4" t="s">
        <v>17</v>
      </c>
      <c r="K16" s="2">
        <v>44089</v>
      </c>
      <c r="L16" s="3">
        <v>36.25</v>
      </c>
      <c r="M16">
        <v>161</v>
      </c>
      <c r="N16" s="22">
        <v>6.46</v>
      </c>
      <c r="O16" s="23">
        <v>0.20625000000000002</v>
      </c>
    </row>
    <row r="17" spans="1:15" x14ac:dyDescent="0.2">
      <c r="A17" s="2">
        <v>44028</v>
      </c>
      <c r="B17" s="3">
        <v>36.25</v>
      </c>
      <c r="C17">
        <v>161</v>
      </c>
      <c r="D17" s="3">
        <v>0</v>
      </c>
      <c r="E17" s="4" t="s">
        <v>17</v>
      </c>
      <c r="F17" s="2">
        <v>44059</v>
      </c>
      <c r="G17" s="3">
        <v>35.630000000000003</v>
      </c>
      <c r="H17" s="15">
        <v>156</v>
      </c>
      <c r="I17" s="3">
        <v>4.01</v>
      </c>
      <c r="J17" s="4">
        <v>0.35555555555555557</v>
      </c>
      <c r="K17" s="2">
        <v>44090</v>
      </c>
      <c r="L17" s="3">
        <v>36</v>
      </c>
      <c r="M17">
        <v>160</v>
      </c>
      <c r="N17" s="3">
        <v>0</v>
      </c>
      <c r="O17" s="4" t="s">
        <v>17</v>
      </c>
    </row>
    <row r="18" spans="1:15" x14ac:dyDescent="0.2">
      <c r="A18" s="2">
        <v>44029</v>
      </c>
      <c r="B18" s="3">
        <v>36.25</v>
      </c>
      <c r="C18">
        <v>161</v>
      </c>
      <c r="D18" s="3">
        <v>4.01</v>
      </c>
      <c r="E18" s="4">
        <v>0.33263888888888887</v>
      </c>
      <c r="F18" s="2">
        <v>44060</v>
      </c>
      <c r="G18" s="3">
        <v>35.75</v>
      </c>
      <c r="H18" s="15">
        <v>158</v>
      </c>
      <c r="I18" s="22">
        <v>6.47</v>
      </c>
      <c r="J18" s="23">
        <v>0.20625000000000002</v>
      </c>
      <c r="K18" s="2">
        <v>44091</v>
      </c>
      <c r="L18" s="3">
        <v>35.880000000000003</v>
      </c>
      <c r="M18">
        <v>160</v>
      </c>
      <c r="N18" s="3">
        <v>0</v>
      </c>
      <c r="O18" s="4" t="s">
        <v>17</v>
      </c>
    </row>
    <row r="19" spans="1:15" x14ac:dyDescent="0.2">
      <c r="A19" s="2">
        <v>44030</v>
      </c>
      <c r="B19" s="3">
        <v>35.880000000000003</v>
      </c>
      <c r="C19">
        <v>157</v>
      </c>
      <c r="D19" s="3">
        <v>4.01</v>
      </c>
      <c r="E19" s="4">
        <v>0.3527777777777778</v>
      </c>
      <c r="F19" s="2">
        <v>44061</v>
      </c>
      <c r="G19" s="3">
        <v>36.130000000000003</v>
      </c>
      <c r="H19" s="15">
        <v>159</v>
      </c>
      <c r="I19" s="22">
        <v>6.46</v>
      </c>
      <c r="J19" s="23">
        <v>0.20625000000000002</v>
      </c>
      <c r="K19" s="2">
        <v>44092</v>
      </c>
      <c r="L19" s="3">
        <v>36.25</v>
      </c>
      <c r="M19">
        <v>163</v>
      </c>
      <c r="N19" s="3">
        <v>4.01</v>
      </c>
      <c r="O19" s="4">
        <v>0.33611111111111108</v>
      </c>
    </row>
    <row r="20" spans="1:15" x14ac:dyDescent="0.2">
      <c r="A20" s="2">
        <v>44031</v>
      </c>
      <c r="B20" s="3">
        <v>36.130000000000003</v>
      </c>
      <c r="C20">
        <v>160</v>
      </c>
      <c r="D20" s="3">
        <v>4.01</v>
      </c>
      <c r="E20" s="4">
        <v>0.40138888888888885</v>
      </c>
      <c r="F20" s="2">
        <v>44062</v>
      </c>
      <c r="G20" s="3">
        <v>35.880000000000003</v>
      </c>
      <c r="H20" s="15">
        <v>159</v>
      </c>
      <c r="I20" s="22">
        <v>6.46</v>
      </c>
      <c r="J20" s="23">
        <v>0.20625000000000002</v>
      </c>
      <c r="K20" s="2">
        <v>44093</v>
      </c>
      <c r="L20" s="3">
        <v>36.130000000000003</v>
      </c>
      <c r="M20">
        <v>161</v>
      </c>
      <c r="N20" s="3">
        <v>4.01</v>
      </c>
      <c r="O20" s="4">
        <v>0.32847222222222222</v>
      </c>
    </row>
    <row r="21" spans="1:15" x14ac:dyDescent="0.2">
      <c r="A21" s="2">
        <v>44032</v>
      </c>
      <c r="B21" s="3">
        <v>36</v>
      </c>
      <c r="C21">
        <v>160</v>
      </c>
      <c r="D21" s="22">
        <v>6.45</v>
      </c>
      <c r="E21" s="23">
        <v>0.20694444444444446</v>
      </c>
      <c r="F21" s="2">
        <v>44063</v>
      </c>
      <c r="G21" s="3">
        <v>35.75</v>
      </c>
      <c r="H21" s="15">
        <v>158</v>
      </c>
      <c r="I21" s="3">
        <v>0</v>
      </c>
      <c r="J21" s="4" t="s">
        <v>17</v>
      </c>
      <c r="K21" s="2">
        <v>44094</v>
      </c>
      <c r="L21" s="3">
        <v>35.880000000000003</v>
      </c>
      <c r="M21">
        <v>160</v>
      </c>
      <c r="N21" s="3">
        <v>4.01</v>
      </c>
      <c r="O21" s="4">
        <v>0.33680555555555558</v>
      </c>
    </row>
    <row r="22" spans="1:15" x14ac:dyDescent="0.2">
      <c r="A22" s="2">
        <v>44033</v>
      </c>
      <c r="B22" s="3">
        <v>36</v>
      </c>
      <c r="C22">
        <v>161</v>
      </c>
      <c r="D22" s="22">
        <v>6.46</v>
      </c>
      <c r="E22" s="23">
        <v>0.20625000000000002</v>
      </c>
      <c r="F22" s="2">
        <v>44064</v>
      </c>
      <c r="G22" s="3">
        <v>35.880000000000003</v>
      </c>
      <c r="H22" s="15">
        <v>159</v>
      </c>
      <c r="I22" s="3">
        <v>4.01</v>
      </c>
      <c r="J22" s="4">
        <v>0.33263888888888887</v>
      </c>
      <c r="K22" s="2">
        <v>44095</v>
      </c>
      <c r="L22" s="3">
        <v>35.880000000000003</v>
      </c>
      <c r="M22">
        <v>160</v>
      </c>
      <c r="N22" s="22">
        <v>6.47</v>
      </c>
      <c r="O22" s="23">
        <v>0.20625000000000002</v>
      </c>
    </row>
    <row r="23" spans="1:15" x14ac:dyDescent="0.2">
      <c r="A23" s="2">
        <v>44034</v>
      </c>
      <c r="B23" s="3">
        <v>35.880000000000003</v>
      </c>
      <c r="C23">
        <v>159</v>
      </c>
      <c r="D23" s="3">
        <v>0</v>
      </c>
      <c r="E23" s="4" t="s">
        <v>17</v>
      </c>
      <c r="F23" s="2">
        <v>44065</v>
      </c>
      <c r="G23" s="3">
        <v>35.880000000000003</v>
      </c>
      <c r="H23" s="15">
        <v>158</v>
      </c>
      <c r="I23" s="3">
        <v>4.01</v>
      </c>
      <c r="J23" s="4">
        <v>0.35069444444444442</v>
      </c>
      <c r="K23" s="2">
        <v>44096</v>
      </c>
      <c r="L23" s="3">
        <v>36</v>
      </c>
      <c r="M23">
        <v>161</v>
      </c>
      <c r="N23" s="22">
        <v>6.47</v>
      </c>
      <c r="O23" s="23">
        <v>0.20625000000000002</v>
      </c>
    </row>
    <row r="24" spans="1:15" x14ac:dyDescent="0.2">
      <c r="A24" s="2">
        <v>44035</v>
      </c>
      <c r="B24" s="3">
        <v>36</v>
      </c>
      <c r="C24">
        <v>159</v>
      </c>
      <c r="D24" s="3">
        <v>0</v>
      </c>
      <c r="E24" s="4" t="s">
        <v>17</v>
      </c>
      <c r="F24" s="2">
        <v>44066</v>
      </c>
      <c r="G24" s="3">
        <v>35.75</v>
      </c>
      <c r="H24" s="15">
        <v>157</v>
      </c>
      <c r="I24" s="3">
        <v>4.01</v>
      </c>
      <c r="J24" s="4">
        <v>0.36458333333333331</v>
      </c>
      <c r="K24" s="2">
        <v>44097</v>
      </c>
      <c r="L24" s="3">
        <v>36.130000000000003</v>
      </c>
      <c r="M24">
        <v>161</v>
      </c>
      <c r="N24" s="3">
        <v>0</v>
      </c>
      <c r="O24" s="4" t="s">
        <v>17</v>
      </c>
    </row>
    <row r="25" spans="1:15" x14ac:dyDescent="0.2">
      <c r="A25" s="2">
        <v>44036</v>
      </c>
      <c r="B25" s="3">
        <v>35.880000000000003</v>
      </c>
      <c r="C25">
        <v>159</v>
      </c>
      <c r="D25" s="3">
        <v>4.01</v>
      </c>
      <c r="E25" s="4">
        <v>0.34236111111111112</v>
      </c>
      <c r="F25" s="2">
        <v>44067</v>
      </c>
      <c r="G25" s="3">
        <v>36.5</v>
      </c>
      <c r="H25" s="15">
        <v>161</v>
      </c>
      <c r="I25" s="22">
        <v>6.46</v>
      </c>
      <c r="J25" s="23">
        <v>0.20625000000000002</v>
      </c>
      <c r="K25" s="2">
        <v>44098</v>
      </c>
      <c r="L25" s="3">
        <v>36.130000000000003</v>
      </c>
      <c r="M25">
        <v>161</v>
      </c>
      <c r="N25" s="3">
        <v>0</v>
      </c>
      <c r="O25" s="4" t="s">
        <v>17</v>
      </c>
    </row>
    <row r="26" spans="1:15" x14ac:dyDescent="0.2">
      <c r="A26" s="2">
        <v>44037</v>
      </c>
      <c r="B26" s="3">
        <v>35.75</v>
      </c>
      <c r="C26">
        <v>158</v>
      </c>
      <c r="D26" s="3">
        <v>4.01</v>
      </c>
      <c r="E26" s="4">
        <v>0.35000000000000003</v>
      </c>
      <c r="F26" s="2">
        <v>44068</v>
      </c>
      <c r="G26" s="3">
        <v>36.130000000000003</v>
      </c>
      <c r="H26" s="15">
        <v>159</v>
      </c>
      <c r="I26" s="22">
        <v>6.46</v>
      </c>
      <c r="J26" s="23">
        <v>0.20625000000000002</v>
      </c>
      <c r="K26" s="2">
        <v>44099</v>
      </c>
      <c r="L26" s="3">
        <v>36.5</v>
      </c>
      <c r="M26">
        <v>162</v>
      </c>
      <c r="N26" s="3">
        <v>4.01</v>
      </c>
      <c r="O26" s="4">
        <v>0.33333333333333331</v>
      </c>
    </row>
    <row r="27" spans="1:15" x14ac:dyDescent="0.2">
      <c r="A27" s="2">
        <v>44038</v>
      </c>
      <c r="B27" s="3">
        <v>35.880000000000003</v>
      </c>
      <c r="C27">
        <v>159</v>
      </c>
      <c r="D27" s="3">
        <v>4.01</v>
      </c>
      <c r="E27" s="4">
        <v>0.35416666666666669</v>
      </c>
      <c r="F27" s="2">
        <v>44069</v>
      </c>
      <c r="G27" s="3">
        <v>35.880000000000003</v>
      </c>
      <c r="H27" s="15">
        <v>159</v>
      </c>
      <c r="I27" s="3">
        <v>0</v>
      </c>
      <c r="J27" s="4" t="s">
        <v>17</v>
      </c>
      <c r="K27" s="2">
        <v>44100</v>
      </c>
      <c r="L27" s="3">
        <v>36</v>
      </c>
      <c r="M27">
        <v>160</v>
      </c>
      <c r="N27" s="3">
        <v>4.01</v>
      </c>
      <c r="O27" s="4">
        <v>0.35555555555555557</v>
      </c>
    </row>
    <row r="28" spans="1:15" x14ac:dyDescent="0.2">
      <c r="A28" s="2">
        <v>44039</v>
      </c>
      <c r="B28" s="3">
        <v>35.630000000000003</v>
      </c>
      <c r="C28">
        <v>156</v>
      </c>
      <c r="D28" s="3">
        <v>4.01</v>
      </c>
      <c r="E28" s="4">
        <v>0.36319444444444443</v>
      </c>
      <c r="F28" s="2">
        <v>44070</v>
      </c>
      <c r="G28" s="3">
        <v>36</v>
      </c>
      <c r="H28" s="15">
        <v>160</v>
      </c>
      <c r="I28" s="3">
        <v>0</v>
      </c>
      <c r="J28" s="4" t="s">
        <v>17</v>
      </c>
      <c r="K28" s="2">
        <v>44101</v>
      </c>
      <c r="L28" s="3">
        <v>36.130000000000003</v>
      </c>
      <c r="M28">
        <v>159</v>
      </c>
      <c r="N28" s="3">
        <v>4.01</v>
      </c>
      <c r="O28" s="4">
        <v>0.3659722222222222</v>
      </c>
    </row>
    <row r="29" spans="1:15" x14ac:dyDescent="0.2">
      <c r="A29" s="2">
        <v>44040</v>
      </c>
      <c r="B29" s="3">
        <v>35.75</v>
      </c>
      <c r="C29">
        <v>159</v>
      </c>
      <c r="D29" s="22">
        <v>6.47</v>
      </c>
      <c r="E29" s="23">
        <v>0.20625000000000002</v>
      </c>
      <c r="F29" s="2">
        <v>44071</v>
      </c>
      <c r="G29" s="3">
        <v>35.880000000000003</v>
      </c>
      <c r="H29" s="15">
        <v>159</v>
      </c>
      <c r="I29" s="22">
        <v>6.46</v>
      </c>
      <c r="J29" s="23">
        <v>0.20625000000000002</v>
      </c>
      <c r="K29" s="2">
        <v>44102</v>
      </c>
      <c r="L29" s="3">
        <v>36.25</v>
      </c>
      <c r="M29">
        <v>160</v>
      </c>
      <c r="N29" s="22">
        <v>6.46</v>
      </c>
      <c r="O29" s="23">
        <v>0.20625000000000002</v>
      </c>
    </row>
    <row r="30" spans="1:15" x14ac:dyDescent="0.2">
      <c r="A30" s="2">
        <v>44041</v>
      </c>
      <c r="B30" s="3">
        <v>36.25</v>
      </c>
      <c r="C30">
        <v>160</v>
      </c>
      <c r="D30" s="3">
        <v>0</v>
      </c>
      <c r="E30" s="4" t="s">
        <v>17</v>
      </c>
      <c r="F30" s="2">
        <v>44072</v>
      </c>
      <c r="G30" s="3">
        <v>36.130000000000003</v>
      </c>
      <c r="H30" s="15">
        <v>160</v>
      </c>
      <c r="I30" s="3">
        <v>4.01</v>
      </c>
      <c r="J30" s="4">
        <v>0.33819444444444446</v>
      </c>
      <c r="K30" s="2">
        <v>44103</v>
      </c>
      <c r="L30" s="3">
        <v>36.130000000000003</v>
      </c>
      <c r="M30">
        <v>160</v>
      </c>
      <c r="N30" s="22">
        <v>6.46</v>
      </c>
      <c r="O30" s="23">
        <v>0.20625000000000002</v>
      </c>
    </row>
    <row r="31" spans="1:15" x14ac:dyDescent="0.2">
      <c r="A31" s="2">
        <v>44042</v>
      </c>
      <c r="B31" s="3">
        <v>36.25</v>
      </c>
      <c r="C31">
        <v>160</v>
      </c>
      <c r="D31" s="3">
        <v>0</v>
      </c>
      <c r="E31" s="4" t="s">
        <v>17</v>
      </c>
      <c r="F31" s="2">
        <v>44073</v>
      </c>
      <c r="G31" s="3">
        <v>35.75</v>
      </c>
      <c r="H31" s="15">
        <v>160</v>
      </c>
      <c r="I31" s="3">
        <v>4.01</v>
      </c>
      <c r="J31" s="4">
        <v>0.33402777777777781</v>
      </c>
      <c r="K31" s="2">
        <v>44104</v>
      </c>
      <c r="L31" s="3">
        <v>36</v>
      </c>
      <c r="M31">
        <v>160</v>
      </c>
      <c r="N31" s="3">
        <v>0</v>
      </c>
      <c r="O31" s="4" t="s">
        <v>17</v>
      </c>
    </row>
    <row r="32" spans="1:15" x14ac:dyDescent="0.2">
      <c r="A32" s="2">
        <v>44043</v>
      </c>
      <c r="B32" s="3">
        <v>36.130000000000003</v>
      </c>
      <c r="C32">
        <v>160</v>
      </c>
      <c r="D32" s="3">
        <v>4.01</v>
      </c>
      <c r="E32" s="4">
        <v>0.33680555555555558</v>
      </c>
      <c r="F32" s="2">
        <v>44074</v>
      </c>
      <c r="G32" s="3">
        <v>36.380000000000003</v>
      </c>
      <c r="H32" s="15">
        <v>162</v>
      </c>
      <c r="I32" s="22">
        <v>6.47</v>
      </c>
      <c r="J32" s="23">
        <v>0.20625000000000002</v>
      </c>
      <c r="K32" s="2"/>
      <c r="L32" s="3"/>
      <c r="N32" s="3"/>
      <c r="O32" s="4"/>
    </row>
    <row r="33" spans="1:15" x14ac:dyDescent="0.2">
      <c r="A33" s="5" t="s">
        <v>5</v>
      </c>
      <c r="B33" s="3">
        <f>AVERAGE(B2:B32)</f>
        <v>36.075161290322576</v>
      </c>
      <c r="C33" s="6">
        <f>AVERAGE(C2:C32)</f>
        <v>159.87096774193549</v>
      </c>
      <c r="D33" s="3">
        <f>SUM(D2:D32)</f>
        <v>101.37</v>
      </c>
      <c r="E33" s="4">
        <f>AVERAGE(E2:E32)</f>
        <v>0.30373677248677244</v>
      </c>
      <c r="F33" s="5" t="s">
        <v>5</v>
      </c>
      <c r="G33" s="3">
        <f>AVERAGE(G2:G32)</f>
        <v>35.913548387096782</v>
      </c>
      <c r="H33" s="6">
        <f>AVERAGE(H2:H32)</f>
        <v>159.06451612903226</v>
      </c>
      <c r="I33" s="3">
        <f>SUM(I2:I32)</f>
        <v>119.21999999999998</v>
      </c>
      <c r="J33" s="4">
        <f>AVERAGE(J2:J32)</f>
        <v>0.27922705314009655</v>
      </c>
      <c r="K33" s="5" t="s">
        <v>5</v>
      </c>
      <c r="L33" s="3">
        <f>AVERAGE(L2:L31)</f>
        <v>35.998666666666665</v>
      </c>
      <c r="M33" s="6">
        <f>AVERAGE(M2:M31)</f>
        <v>159.93333333333334</v>
      </c>
      <c r="N33" s="3">
        <f>SUM(N2:N31)</f>
        <v>106.27</v>
      </c>
      <c r="O33" s="4">
        <f>AVERAGE(O2:O31)</f>
        <v>0.28333333333333327</v>
      </c>
    </row>
    <row r="34" spans="1:15" x14ac:dyDescent="0.2">
      <c r="D34" s="3">
        <f>AVERAGE(D2:D32)</f>
        <v>3.27</v>
      </c>
      <c r="E34" s="7"/>
      <c r="I34" s="3">
        <f>AVERAGE(I2:I32)</f>
        <v>3.8458064516129027</v>
      </c>
      <c r="J34" s="7"/>
      <c r="N34" s="3">
        <f>AVERAGE(N2:N31)</f>
        <v>3.5423333333333331</v>
      </c>
      <c r="O34" s="7"/>
    </row>
    <row r="35" spans="1:15" x14ac:dyDescent="0.2">
      <c r="G35" s="35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tabSelected="1" workbookViewId="0">
      <selection activeCell="O34" sqref="O34"/>
    </sheetView>
  </sheetViews>
  <sheetFormatPr defaultRowHeight="12.75" x14ac:dyDescent="0.2"/>
  <cols>
    <col min="1" max="1" width="10" customWidth="1"/>
    <col min="6" max="6" width="10" customWidth="1"/>
    <col min="11" max="11" width="10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44105</v>
      </c>
      <c r="B2" s="3">
        <v>36</v>
      </c>
      <c r="C2">
        <v>160</v>
      </c>
      <c r="D2" s="3">
        <v>0</v>
      </c>
      <c r="E2" s="4" t="s">
        <v>17</v>
      </c>
      <c r="F2" s="2">
        <v>44136</v>
      </c>
      <c r="G2" s="3">
        <v>36.130000000000003</v>
      </c>
      <c r="H2">
        <v>161</v>
      </c>
      <c r="I2" s="3">
        <v>0</v>
      </c>
      <c r="J2" s="4" t="s">
        <v>17</v>
      </c>
      <c r="K2" s="2">
        <v>44166</v>
      </c>
      <c r="L2" s="3">
        <v>36.5</v>
      </c>
      <c r="M2">
        <v>161</v>
      </c>
      <c r="N2" s="22">
        <v>6.46</v>
      </c>
      <c r="O2" s="23">
        <v>0.20625000000000002</v>
      </c>
    </row>
    <row r="3" spans="1:15" x14ac:dyDescent="0.2">
      <c r="A3" s="2">
        <v>44106</v>
      </c>
      <c r="B3" s="3">
        <v>36.130000000000003</v>
      </c>
      <c r="C3">
        <v>161</v>
      </c>
      <c r="D3" s="3">
        <v>4.01</v>
      </c>
      <c r="E3" s="4">
        <v>0.3298611111111111</v>
      </c>
      <c r="F3" s="2">
        <v>44137</v>
      </c>
      <c r="G3" s="3">
        <v>35.880000000000003</v>
      </c>
      <c r="H3">
        <v>161</v>
      </c>
      <c r="I3" s="22">
        <v>6.46</v>
      </c>
      <c r="J3" s="23">
        <v>0.20625000000000002</v>
      </c>
      <c r="K3" s="2">
        <v>44167</v>
      </c>
      <c r="L3" s="3">
        <v>36.130000000000003</v>
      </c>
      <c r="M3">
        <v>161</v>
      </c>
      <c r="N3" s="3">
        <v>0</v>
      </c>
      <c r="O3" s="4" t="s">
        <v>17</v>
      </c>
    </row>
    <row r="4" spans="1:15" x14ac:dyDescent="0.2">
      <c r="A4" s="2">
        <v>44107</v>
      </c>
      <c r="B4" s="3">
        <v>35.75</v>
      </c>
      <c r="C4">
        <v>158</v>
      </c>
      <c r="D4" s="3">
        <v>4.01</v>
      </c>
      <c r="E4" s="4">
        <v>0.33680555555555558</v>
      </c>
      <c r="F4" s="2">
        <v>44138</v>
      </c>
      <c r="G4" s="3">
        <v>36.130000000000003</v>
      </c>
      <c r="H4">
        <v>161</v>
      </c>
      <c r="I4" s="22">
        <v>6.47</v>
      </c>
      <c r="J4" s="23">
        <v>0.20625000000000002</v>
      </c>
      <c r="K4" s="2">
        <v>44168</v>
      </c>
      <c r="L4" s="3">
        <v>36.5</v>
      </c>
      <c r="M4">
        <v>162</v>
      </c>
      <c r="N4" s="3">
        <v>0</v>
      </c>
      <c r="O4" s="4" t="s">
        <v>17</v>
      </c>
    </row>
    <row r="5" spans="1:15" x14ac:dyDescent="0.2">
      <c r="A5" s="2">
        <v>44108</v>
      </c>
      <c r="B5" s="3">
        <v>36</v>
      </c>
      <c r="C5">
        <v>159</v>
      </c>
      <c r="D5" s="22">
        <v>6.46</v>
      </c>
      <c r="E5" s="23">
        <v>0.20625000000000002</v>
      </c>
      <c r="F5" s="2">
        <v>44139</v>
      </c>
      <c r="G5" s="3">
        <v>36.380000000000003</v>
      </c>
      <c r="H5">
        <v>162</v>
      </c>
      <c r="I5" s="3">
        <v>0</v>
      </c>
      <c r="J5" s="4" t="s">
        <v>17</v>
      </c>
      <c r="K5" s="2">
        <v>44169</v>
      </c>
      <c r="L5" s="3">
        <v>36.5</v>
      </c>
      <c r="M5">
        <v>163</v>
      </c>
      <c r="N5" s="3">
        <v>4.01</v>
      </c>
      <c r="O5" s="4">
        <v>0.3347222222222222</v>
      </c>
    </row>
    <row r="6" spans="1:15" x14ac:dyDescent="0.2">
      <c r="A6" s="2">
        <v>44109</v>
      </c>
      <c r="B6" s="3">
        <v>36.130000000000003</v>
      </c>
      <c r="C6">
        <v>161</v>
      </c>
      <c r="D6" s="22">
        <v>6.47</v>
      </c>
      <c r="E6" s="23">
        <v>0.20625000000000002</v>
      </c>
      <c r="F6" s="2">
        <v>44140</v>
      </c>
      <c r="G6" s="3">
        <v>36.25</v>
      </c>
      <c r="H6">
        <v>161</v>
      </c>
      <c r="I6" s="3">
        <v>0</v>
      </c>
      <c r="J6" s="4" t="s">
        <v>17</v>
      </c>
      <c r="K6" s="2">
        <v>44170</v>
      </c>
      <c r="L6" s="3">
        <v>36.25</v>
      </c>
      <c r="M6">
        <v>161</v>
      </c>
      <c r="N6" s="22">
        <v>6.47</v>
      </c>
      <c r="O6" s="23">
        <v>0.20625000000000002</v>
      </c>
    </row>
    <row r="7" spans="1:15" x14ac:dyDescent="0.2">
      <c r="A7" s="2">
        <v>44110</v>
      </c>
      <c r="B7" s="3">
        <v>36.25</v>
      </c>
      <c r="C7">
        <v>162</v>
      </c>
      <c r="D7" s="22">
        <v>6.46</v>
      </c>
      <c r="E7" s="23">
        <v>0.20625000000000002</v>
      </c>
      <c r="F7" s="2">
        <v>44141</v>
      </c>
      <c r="G7" s="3">
        <v>36.25</v>
      </c>
      <c r="H7">
        <v>161</v>
      </c>
      <c r="I7" s="3">
        <v>4.01</v>
      </c>
      <c r="J7" s="4">
        <v>0.33055555555555555</v>
      </c>
      <c r="K7" s="2">
        <v>44171</v>
      </c>
      <c r="L7" s="3">
        <v>36.630000000000003</v>
      </c>
      <c r="M7">
        <v>163</v>
      </c>
      <c r="N7" s="3">
        <v>0</v>
      </c>
      <c r="O7" s="4" t="s">
        <v>17</v>
      </c>
    </row>
    <row r="8" spans="1:15" x14ac:dyDescent="0.2">
      <c r="A8" s="2">
        <v>44111</v>
      </c>
      <c r="B8" s="3">
        <v>36.25</v>
      </c>
      <c r="C8">
        <v>162</v>
      </c>
      <c r="D8" s="3">
        <v>0</v>
      </c>
      <c r="E8" s="4" t="s">
        <v>17</v>
      </c>
      <c r="F8" s="2">
        <v>44142</v>
      </c>
      <c r="G8" s="3">
        <v>36.25</v>
      </c>
      <c r="H8">
        <v>161</v>
      </c>
      <c r="I8" s="3">
        <v>4.01</v>
      </c>
      <c r="J8" s="4">
        <v>0.33263888888888887</v>
      </c>
      <c r="K8" s="2">
        <v>44172</v>
      </c>
      <c r="L8" s="3">
        <v>36.5</v>
      </c>
      <c r="M8">
        <v>164</v>
      </c>
      <c r="N8" s="22">
        <v>6.46</v>
      </c>
      <c r="O8" s="23">
        <v>0.20625000000000002</v>
      </c>
    </row>
    <row r="9" spans="1:15" x14ac:dyDescent="0.2">
      <c r="A9" s="2">
        <v>44112</v>
      </c>
      <c r="B9" s="3">
        <v>36.25</v>
      </c>
      <c r="C9">
        <v>160</v>
      </c>
      <c r="D9" s="3">
        <v>0</v>
      </c>
      <c r="E9" s="4" t="s">
        <v>17</v>
      </c>
      <c r="F9" s="2">
        <v>44143</v>
      </c>
      <c r="G9" s="3">
        <v>36</v>
      </c>
      <c r="H9">
        <v>159</v>
      </c>
      <c r="I9" s="3">
        <v>4.01</v>
      </c>
      <c r="J9" s="4">
        <v>0.37013888888888885</v>
      </c>
      <c r="K9" s="2">
        <v>44173</v>
      </c>
      <c r="L9" s="3">
        <v>36.380000000000003</v>
      </c>
      <c r="M9">
        <v>162</v>
      </c>
      <c r="N9" s="22">
        <v>6.47</v>
      </c>
      <c r="O9" s="23">
        <v>0.20625000000000002</v>
      </c>
    </row>
    <row r="10" spans="1:15" x14ac:dyDescent="0.2">
      <c r="A10" s="2">
        <v>44113</v>
      </c>
      <c r="B10" s="3">
        <v>35.880000000000003</v>
      </c>
      <c r="C10">
        <v>161</v>
      </c>
      <c r="D10" s="3">
        <v>4.01</v>
      </c>
      <c r="E10" s="4">
        <v>0.33819444444444446</v>
      </c>
      <c r="F10" s="2">
        <v>44144</v>
      </c>
      <c r="G10" s="3">
        <v>36.630000000000003</v>
      </c>
      <c r="H10">
        <v>163</v>
      </c>
      <c r="I10" s="22">
        <v>6.46</v>
      </c>
      <c r="J10" s="23">
        <v>0.20625000000000002</v>
      </c>
      <c r="K10" s="2">
        <v>44174</v>
      </c>
      <c r="L10" s="3">
        <v>36.380000000000003</v>
      </c>
      <c r="M10">
        <v>162</v>
      </c>
      <c r="N10" s="22">
        <v>6.46</v>
      </c>
      <c r="O10" s="23">
        <v>0.20625000000000002</v>
      </c>
    </row>
    <row r="11" spans="1:15" x14ac:dyDescent="0.2">
      <c r="A11" s="2">
        <v>44114</v>
      </c>
      <c r="B11" s="3">
        <v>35.880000000000003</v>
      </c>
      <c r="C11">
        <v>158</v>
      </c>
      <c r="D11" s="3">
        <v>4.01</v>
      </c>
      <c r="E11" s="4">
        <v>0.3520833333333333</v>
      </c>
      <c r="F11" s="2">
        <v>44145</v>
      </c>
      <c r="G11" s="3">
        <v>36.25</v>
      </c>
      <c r="H11">
        <v>162</v>
      </c>
      <c r="I11" s="22">
        <v>6.46</v>
      </c>
      <c r="J11" s="23">
        <v>0.20625000000000002</v>
      </c>
      <c r="K11" s="2">
        <v>44175</v>
      </c>
      <c r="L11" s="3">
        <v>36.380000000000003</v>
      </c>
      <c r="M11">
        <v>162</v>
      </c>
      <c r="N11" s="22">
        <v>6.46</v>
      </c>
      <c r="O11" s="23">
        <v>0.20625000000000002</v>
      </c>
    </row>
    <row r="12" spans="1:15" x14ac:dyDescent="0.2">
      <c r="A12" s="2">
        <v>44115</v>
      </c>
      <c r="B12" s="3">
        <v>36</v>
      </c>
      <c r="C12">
        <v>158</v>
      </c>
      <c r="D12" s="3">
        <v>4.01</v>
      </c>
      <c r="E12" s="4">
        <v>0.34583333333333338</v>
      </c>
      <c r="F12" s="2">
        <v>44146</v>
      </c>
      <c r="G12" s="3">
        <v>35.880000000000003</v>
      </c>
      <c r="H12">
        <v>160</v>
      </c>
      <c r="I12" s="3">
        <v>0</v>
      </c>
      <c r="J12" s="4" t="s">
        <v>17</v>
      </c>
      <c r="K12" s="2">
        <v>44176</v>
      </c>
      <c r="L12" s="3">
        <v>36.75</v>
      </c>
      <c r="M12">
        <v>164</v>
      </c>
      <c r="N12" s="3">
        <v>4.01</v>
      </c>
      <c r="O12" s="4">
        <v>0.33958333333333335</v>
      </c>
    </row>
    <row r="13" spans="1:15" x14ac:dyDescent="0.2">
      <c r="A13" s="2">
        <v>44116</v>
      </c>
      <c r="B13" s="3">
        <v>35.75</v>
      </c>
      <c r="C13">
        <v>158</v>
      </c>
      <c r="D13" s="22">
        <v>6.46</v>
      </c>
      <c r="E13" s="23">
        <v>0.20625000000000002</v>
      </c>
      <c r="F13" s="2">
        <v>44147</v>
      </c>
      <c r="G13" s="3">
        <v>36.25</v>
      </c>
      <c r="H13">
        <v>161</v>
      </c>
      <c r="I13" s="3">
        <v>0</v>
      </c>
      <c r="J13" s="4" t="s">
        <v>17</v>
      </c>
      <c r="K13" s="2">
        <v>44177</v>
      </c>
      <c r="L13" s="3">
        <v>36.130000000000003</v>
      </c>
      <c r="M13">
        <v>160</v>
      </c>
      <c r="N13" s="3">
        <v>0</v>
      </c>
      <c r="O13" s="4" t="s">
        <v>17</v>
      </c>
    </row>
    <row r="14" spans="1:15" x14ac:dyDescent="0.2">
      <c r="A14" s="2">
        <v>44117</v>
      </c>
      <c r="B14" s="3">
        <v>35.880000000000003</v>
      </c>
      <c r="C14">
        <v>159</v>
      </c>
      <c r="D14" s="22">
        <v>6.46</v>
      </c>
      <c r="E14" s="23">
        <v>0.20625000000000002</v>
      </c>
      <c r="F14" s="2">
        <v>44148</v>
      </c>
      <c r="G14" s="3">
        <v>36.380000000000003</v>
      </c>
      <c r="H14">
        <v>162</v>
      </c>
      <c r="I14" s="22">
        <v>6.46</v>
      </c>
      <c r="J14" s="23">
        <v>0.20625000000000002</v>
      </c>
      <c r="K14" s="2">
        <v>44178</v>
      </c>
      <c r="L14" s="3">
        <v>36.25</v>
      </c>
      <c r="M14">
        <v>160</v>
      </c>
      <c r="N14" s="3">
        <v>0</v>
      </c>
      <c r="O14" s="4" t="s">
        <v>17</v>
      </c>
    </row>
    <row r="15" spans="1:15" x14ac:dyDescent="0.2">
      <c r="A15" s="2">
        <v>44118</v>
      </c>
      <c r="B15" s="3">
        <v>35.75</v>
      </c>
      <c r="C15">
        <v>159</v>
      </c>
      <c r="D15" s="3">
        <v>0</v>
      </c>
      <c r="E15" s="4" t="s">
        <v>17</v>
      </c>
      <c r="F15" s="2">
        <v>44149</v>
      </c>
      <c r="G15" s="3">
        <v>35.75</v>
      </c>
      <c r="H15">
        <v>159</v>
      </c>
      <c r="I15" s="3">
        <v>4.01</v>
      </c>
      <c r="J15" s="4">
        <v>0.33958333333333335</v>
      </c>
      <c r="K15" s="2">
        <v>44179</v>
      </c>
      <c r="L15" s="3">
        <v>36.630000000000003</v>
      </c>
      <c r="M15">
        <v>162</v>
      </c>
      <c r="N15" s="22">
        <v>6.47</v>
      </c>
      <c r="O15" s="23">
        <v>0.20625000000000002</v>
      </c>
    </row>
    <row r="16" spans="1:15" x14ac:dyDescent="0.2">
      <c r="A16" s="2">
        <v>44119</v>
      </c>
      <c r="B16" s="3">
        <v>36.130000000000003</v>
      </c>
      <c r="C16">
        <v>161</v>
      </c>
      <c r="D16" s="3">
        <v>0</v>
      </c>
      <c r="E16" s="4" t="s">
        <v>17</v>
      </c>
      <c r="F16" s="2">
        <v>44150</v>
      </c>
      <c r="G16" s="3">
        <v>35.75</v>
      </c>
      <c r="H16">
        <v>159</v>
      </c>
      <c r="I16" s="3">
        <v>4.01</v>
      </c>
      <c r="J16" s="4">
        <v>0.33819444444444446</v>
      </c>
      <c r="K16" s="2">
        <v>44180</v>
      </c>
      <c r="L16" s="3">
        <v>36.5</v>
      </c>
      <c r="M16">
        <v>161</v>
      </c>
      <c r="N16" s="22">
        <v>6.46</v>
      </c>
      <c r="O16" s="23">
        <v>0.20625000000000002</v>
      </c>
    </row>
    <row r="17" spans="1:15" x14ac:dyDescent="0.2">
      <c r="A17" s="2">
        <v>44120</v>
      </c>
      <c r="B17" s="3">
        <v>35.880000000000003</v>
      </c>
      <c r="C17">
        <v>161</v>
      </c>
      <c r="D17" s="3">
        <v>4.01</v>
      </c>
      <c r="E17" s="4">
        <v>0.35486111111111113</v>
      </c>
      <c r="F17" s="2">
        <v>44151</v>
      </c>
      <c r="G17" s="3">
        <v>36.25</v>
      </c>
      <c r="H17">
        <v>161</v>
      </c>
      <c r="I17" s="22">
        <v>6.46</v>
      </c>
      <c r="J17" s="23">
        <v>0.20625000000000002</v>
      </c>
      <c r="K17" s="2">
        <v>44181</v>
      </c>
      <c r="L17" s="3">
        <v>36.380000000000003</v>
      </c>
      <c r="M17">
        <v>162</v>
      </c>
      <c r="N17" s="22">
        <v>6.46</v>
      </c>
      <c r="O17" s="23">
        <v>0.20625000000000002</v>
      </c>
    </row>
    <row r="18" spans="1:15" x14ac:dyDescent="0.2">
      <c r="A18" s="2">
        <v>44121</v>
      </c>
      <c r="B18" s="3">
        <v>36</v>
      </c>
      <c r="C18">
        <v>160</v>
      </c>
      <c r="D18" s="22">
        <v>6.46</v>
      </c>
      <c r="E18" s="23">
        <v>0.20625000000000002</v>
      </c>
      <c r="F18" s="2">
        <v>44152</v>
      </c>
      <c r="G18" s="3">
        <v>36.25</v>
      </c>
      <c r="H18">
        <v>160</v>
      </c>
      <c r="I18" s="22">
        <v>6.47</v>
      </c>
      <c r="J18" s="23">
        <v>0.20625000000000002</v>
      </c>
      <c r="K18" s="2">
        <v>44182</v>
      </c>
      <c r="L18" s="3">
        <v>36.380000000000003</v>
      </c>
      <c r="M18">
        <v>162</v>
      </c>
      <c r="N18" s="22">
        <v>6.47</v>
      </c>
      <c r="O18" s="23">
        <v>0.20625000000000002</v>
      </c>
    </row>
    <row r="19" spans="1:15" x14ac:dyDescent="0.2">
      <c r="A19" s="2">
        <v>44122</v>
      </c>
      <c r="B19" s="3">
        <v>36</v>
      </c>
      <c r="C19">
        <v>161</v>
      </c>
      <c r="D19" s="3">
        <v>4.01</v>
      </c>
      <c r="E19" s="4">
        <v>0.33749999999999997</v>
      </c>
      <c r="F19" s="2">
        <v>44153</v>
      </c>
      <c r="G19" s="3">
        <v>36.25</v>
      </c>
      <c r="H19">
        <v>161</v>
      </c>
      <c r="I19" s="3">
        <v>0</v>
      </c>
      <c r="J19" s="4" t="s">
        <v>17</v>
      </c>
      <c r="K19" s="2">
        <v>44183</v>
      </c>
      <c r="L19" s="3">
        <v>36.75</v>
      </c>
      <c r="M19">
        <v>163</v>
      </c>
      <c r="N19" s="22">
        <v>6.46</v>
      </c>
      <c r="O19" s="23">
        <v>0.20625000000000002</v>
      </c>
    </row>
    <row r="20" spans="1:15" x14ac:dyDescent="0.2">
      <c r="A20" s="2">
        <v>44123</v>
      </c>
      <c r="B20" s="3">
        <v>36.25</v>
      </c>
      <c r="C20">
        <v>162</v>
      </c>
      <c r="D20" s="22">
        <v>6.47</v>
      </c>
      <c r="E20" s="23">
        <v>0.20625000000000002</v>
      </c>
      <c r="F20" s="2">
        <v>44154</v>
      </c>
      <c r="G20" s="3">
        <v>36</v>
      </c>
      <c r="H20">
        <v>162</v>
      </c>
      <c r="I20" s="3">
        <v>0</v>
      </c>
      <c r="J20" s="4" t="s">
        <v>17</v>
      </c>
      <c r="K20" s="2">
        <v>44184</v>
      </c>
      <c r="L20" s="3">
        <v>36.630000000000003</v>
      </c>
      <c r="M20">
        <v>163</v>
      </c>
      <c r="N20" s="3">
        <v>0</v>
      </c>
      <c r="O20" s="4" t="s">
        <v>17</v>
      </c>
    </row>
    <row r="21" spans="1:15" x14ac:dyDescent="0.2">
      <c r="A21" s="2">
        <v>44124</v>
      </c>
      <c r="B21" s="3">
        <v>36.130000000000003</v>
      </c>
      <c r="C21">
        <v>161</v>
      </c>
      <c r="D21" s="22">
        <v>6.47</v>
      </c>
      <c r="E21" s="23">
        <v>0.20625000000000002</v>
      </c>
      <c r="F21" s="2">
        <v>44155</v>
      </c>
      <c r="G21" s="3">
        <v>36.25</v>
      </c>
      <c r="H21">
        <v>162</v>
      </c>
      <c r="I21" s="3">
        <v>4.01</v>
      </c>
      <c r="J21" s="4">
        <v>0.33611111111111108</v>
      </c>
      <c r="K21" s="2">
        <v>44185</v>
      </c>
      <c r="L21" s="3">
        <v>36.880000000000003</v>
      </c>
      <c r="M21">
        <v>164</v>
      </c>
      <c r="N21" s="3">
        <v>0</v>
      </c>
      <c r="O21" s="4" t="s">
        <v>17</v>
      </c>
    </row>
    <row r="22" spans="1:15" x14ac:dyDescent="0.2">
      <c r="A22" s="2">
        <v>44125</v>
      </c>
      <c r="B22" s="3">
        <v>36.130000000000003</v>
      </c>
      <c r="C22">
        <v>161</v>
      </c>
      <c r="D22" s="3">
        <v>0</v>
      </c>
      <c r="E22" s="4" t="s">
        <v>17</v>
      </c>
      <c r="F22" s="2">
        <v>44156</v>
      </c>
      <c r="G22" s="3">
        <v>36</v>
      </c>
      <c r="H22">
        <v>161</v>
      </c>
      <c r="I22" s="3">
        <v>4.01</v>
      </c>
      <c r="J22" s="4">
        <v>0.33749999999999997</v>
      </c>
      <c r="K22" s="2">
        <v>44186</v>
      </c>
      <c r="L22" s="3">
        <v>36.5</v>
      </c>
      <c r="M22">
        <v>165</v>
      </c>
      <c r="N22" s="22">
        <v>6.46</v>
      </c>
      <c r="O22" s="23">
        <v>0.20625000000000002</v>
      </c>
    </row>
    <row r="23" spans="1:15" x14ac:dyDescent="0.2">
      <c r="A23" s="2">
        <v>44126</v>
      </c>
      <c r="B23" s="3">
        <v>36</v>
      </c>
      <c r="C23">
        <v>160</v>
      </c>
      <c r="D23" s="22">
        <v>6.47</v>
      </c>
      <c r="E23" s="23">
        <v>0.20625000000000002</v>
      </c>
      <c r="F23" s="2">
        <v>44157</v>
      </c>
      <c r="G23" s="3">
        <v>36.25</v>
      </c>
      <c r="H23">
        <v>161</v>
      </c>
      <c r="I23" s="3">
        <v>4.01</v>
      </c>
      <c r="J23" s="4">
        <v>0.34722222222222227</v>
      </c>
      <c r="K23" s="2">
        <v>44187</v>
      </c>
      <c r="L23" s="3">
        <v>36.880000000000003</v>
      </c>
      <c r="M23">
        <v>164</v>
      </c>
      <c r="N23" s="22">
        <v>6.46</v>
      </c>
      <c r="O23" s="23">
        <v>0.20625000000000002</v>
      </c>
    </row>
    <row r="24" spans="1:15" x14ac:dyDescent="0.2">
      <c r="A24" s="2">
        <v>44127</v>
      </c>
      <c r="B24" s="3">
        <v>35.880000000000003</v>
      </c>
      <c r="C24">
        <v>161</v>
      </c>
      <c r="D24" s="3">
        <v>3.5</v>
      </c>
      <c r="E24" s="4">
        <v>0.35069444444444442</v>
      </c>
      <c r="F24" s="2">
        <v>44158</v>
      </c>
      <c r="G24" s="3">
        <v>36.25</v>
      </c>
      <c r="H24">
        <v>161</v>
      </c>
      <c r="I24" s="22">
        <v>6.47</v>
      </c>
      <c r="J24" s="23">
        <v>0.20625000000000002</v>
      </c>
      <c r="K24" s="2">
        <v>44188</v>
      </c>
      <c r="L24" s="3">
        <v>36.75</v>
      </c>
      <c r="M24">
        <v>164</v>
      </c>
      <c r="N24" s="22">
        <v>6.46</v>
      </c>
      <c r="O24" s="23">
        <v>0.20625000000000002</v>
      </c>
    </row>
    <row r="25" spans="1:15" x14ac:dyDescent="0.2">
      <c r="A25" s="2">
        <v>44128</v>
      </c>
      <c r="B25" s="3">
        <v>35.880000000000003</v>
      </c>
      <c r="C25">
        <v>160</v>
      </c>
      <c r="D25" s="3">
        <v>0</v>
      </c>
      <c r="E25" s="4" t="s">
        <v>17</v>
      </c>
      <c r="F25" s="2">
        <v>44159</v>
      </c>
      <c r="G25" s="3">
        <v>36.130000000000003</v>
      </c>
      <c r="H25">
        <v>162</v>
      </c>
      <c r="I25" s="22">
        <v>6.47</v>
      </c>
      <c r="J25" s="23">
        <v>0.20625000000000002</v>
      </c>
      <c r="K25" s="2">
        <v>44189</v>
      </c>
      <c r="L25" s="3">
        <v>37.25</v>
      </c>
      <c r="M25">
        <v>165</v>
      </c>
      <c r="N25" s="22">
        <v>6.46</v>
      </c>
      <c r="O25" s="23">
        <v>0.20625000000000002</v>
      </c>
    </row>
    <row r="26" spans="1:15" x14ac:dyDescent="0.2">
      <c r="A26" s="2">
        <v>44129</v>
      </c>
      <c r="B26" s="3">
        <v>35.75</v>
      </c>
      <c r="C26">
        <v>158</v>
      </c>
      <c r="D26" s="3">
        <v>4.01</v>
      </c>
      <c r="E26" s="4">
        <v>0.33263888888888887</v>
      </c>
      <c r="F26" s="2">
        <v>44160</v>
      </c>
      <c r="G26" s="3">
        <v>36</v>
      </c>
      <c r="H26">
        <v>161</v>
      </c>
      <c r="I26" s="3">
        <v>0</v>
      </c>
      <c r="J26" s="4" t="s">
        <v>17</v>
      </c>
      <c r="K26" s="2">
        <v>44190</v>
      </c>
      <c r="L26" s="3">
        <v>36.75</v>
      </c>
      <c r="M26">
        <v>165</v>
      </c>
      <c r="N26" s="22">
        <v>6.47</v>
      </c>
      <c r="O26" s="23">
        <v>0.20625000000000002</v>
      </c>
    </row>
    <row r="27" spans="1:15" x14ac:dyDescent="0.2">
      <c r="A27" s="2">
        <v>44130</v>
      </c>
      <c r="B27" s="3">
        <v>35.880000000000003</v>
      </c>
      <c r="C27">
        <v>161</v>
      </c>
      <c r="D27" s="22">
        <v>6.47</v>
      </c>
      <c r="E27" s="23">
        <v>0.20625000000000002</v>
      </c>
      <c r="F27" s="2">
        <v>44161</v>
      </c>
      <c r="G27" s="3">
        <v>36.130000000000003</v>
      </c>
      <c r="H27">
        <v>161</v>
      </c>
      <c r="I27" s="22">
        <v>6.47</v>
      </c>
      <c r="J27" s="23">
        <v>0.20625000000000002</v>
      </c>
      <c r="K27" s="2">
        <v>44191</v>
      </c>
      <c r="L27" s="3">
        <v>36.75</v>
      </c>
      <c r="M27">
        <v>163</v>
      </c>
      <c r="N27" s="3">
        <v>0</v>
      </c>
      <c r="O27" s="4" t="s">
        <v>17</v>
      </c>
    </row>
    <row r="28" spans="1:15" x14ac:dyDescent="0.2">
      <c r="A28" s="2">
        <v>44131</v>
      </c>
      <c r="B28" s="3">
        <v>36.130000000000003</v>
      </c>
      <c r="C28">
        <v>161</v>
      </c>
      <c r="D28" s="22">
        <v>6.46</v>
      </c>
      <c r="E28" s="23">
        <v>0.20625000000000002</v>
      </c>
      <c r="F28" s="2">
        <v>44162</v>
      </c>
      <c r="G28" s="3">
        <v>36.130000000000003</v>
      </c>
      <c r="H28">
        <v>160</v>
      </c>
      <c r="I28" s="3">
        <v>4.01</v>
      </c>
      <c r="J28" s="4">
        <v>0.3347222222222222</v>
      </c>
      <c r="K28" s="2">
        <v>44192</v>
      </c>
      <c r="L28" s="3">
        <v>36.5</v>
      </c>
      <c r="M28">
        <v>164</v>
      </c>
      <c r="N28" s="3">
        <v>0</v>
      </c>
      <c r="O28" s="4" t="s">
        <v>17</v>
      </c>
    </row>
    <row r="29" spans="1:15" x14ac:dyDescent="0.2">
      <c r="A29" s="2">
        <v>44132</v>
      </c>
      <c r="B29" s="3">
        <v>35.880000000000003</v>
      </c>
      <c r="C29">
        <v>160</v>
      </c>
      <c r="D29" s="3">
        <v>0</v>
      </c>
      <c r="E29" s="4" t="s">
        <v>17</v>
      </c>
      <c r="F29" s="2">
        <v>44163</v>
      </c>
      <c r="G29" s="3">
        <v>36.380000000000003</v>
      </c>
      <c r="H29">
        <v>164</v>
      </c>
      <c r="I29" s="3">
        <v>4.01</v>
      </c>
      <c r="J29" s="4">
        <v>0.3444444444444445</v>
      </c>
      <c r="K29" s="2">
        <v>44193</v>
      </c>
      <c r="L29" s="3">
        <v>36.630000000000003</v>
      </c>
      <c r="M29">
        <v>162</v>
      </c>
      <c r="N29" s="22">
        <v>6.46</v>
      </c>
      <c r="O29" s="23">
        <v>0.20625000000000002</v>
      </c>
    </row>
    <row r="30" spans="1:15" x14ac:dyDescent="0.2">
      <c r="A30" s="2">
        <v>44133</v>
      </c>
      <c r="B30" s="3">
        <v>35.880000000000003</v>
      </c>
      <c r="C30">
        <v>160</v>
      </c>
      <c r="D30" s="22">
        <v>6.46</v>
      </c>
      <c r="E30" s="23">
        <v>0.20625000000000002</v>
      </c>
      <c r="F30" s="2">
        <v>44164</v>
      </c>
      <c r="G30" s="3"/>
      <c r="I30" s="3">
        <v>0</v>
      </c>
      <c r="J30" s="4" t="s">
        <v>17</v>
      </c>
      <c r="K30" s="2">
        <v>44194</v>
      </c>
      <c r="L30" s="3">
        <v>36.75</v>
      </c>
      <c r="M30">
        <v>163</v>
      </c>
      <c r="N30" s="22">
        <v>6.46</v>
      </c>
      <c r="O30" s="23">
        <v>0.20625000000000002</v>
      </c>
    </row>
    <row r="31" spans="1:15" x14ac:dyDescent="0.2">
      <c r="A31" s="2">
        <v>44134</v>
      </c>
      <c r="B31" s="3">
        <v>36.130000000000003</v>
      </c>
      <c r="C31">
        <v>162</v>
      </c>
      <c r="D31" s="22">
        <v>6.47</v>
      </c>
      <c r="E31" s="23">
        <v>0.20625000000000002</v>
      </c>
      <c r="F31" s="2">
        <v>44165</v>
      </c>
      <c r="G31" s="3">
        <v>36.130000000000003</v>
      </c>
      <c r="H31">
        <v>162</v>
      </c>
      <c r="I31" s="22">
        <v>6.46</v>
      </c>
      <c r="J31" s="23">
        <v>0.20625000000000002</v>
      </c>
      <c r="K31" s="2">
        <v>44195</v>
      </c>
      <c r="L31" s="3">
        <v>36.75</v>
      </c>
      <c r="M31">
        <v>162</v>
      </c>
      <c r="N31" s="22">
        <v>6.46</v>
      </c>
      <c r="O31" s="23">
        <v>0.20625000000000002</v>
      </c>
    </row>
    <row r="32" spans="1:15" x14ac:dyDescent="0.2">
      <c r="A32" s="2">
        <v>44135</v>
      </c>
      <c r="B32" s="3">
        <v>36</v>
      </c>
      <c r="C32">
        <v>160</v>
      </c>
      <c r="D32" s="22">
        <v>6.46</v>
      </c>
      <c r="E32" s="23">
        <v>0.20625000000000002</v>
      </c>
      <c r="F32" s="2"/>
      <c r="G32" s="3"/>
      <c r="I32" s="3"/>
      <c r="J32" s="4"/>
      <c r="K32" s="2">
        <v>44196</v>
      </c>
      <c r="L32" s="3">
        <v>36.630000000000003</v>
      </c>
      <c r="M32">
        <v>163</v>
      </c>
      <c r="N32" s="22">
        <v>6.46</v>
      </c>
      <c r="O32" s="23">
        <v>0.20625000000000002</v>
      </c>
    </row>
    <row r="33" spans="1:15" x14ac:dyDescent="0.2">
      <c r="A33" s="5" t="s">
        <v>5</v>
      </c>
      <c r="B33" s="3">
        <f>AVERAGE(B2:B32)</f>
        <v>35.994516129032263</v>
      </c>
      <c r="C33" s="6">
        <f>AVERAGE(C2:C32)</f>
        <v>160.19354838709677</v>
      </c>
      <c r="D33" s="3">
        <f>SUM(D2:D32)</f>
        <v>126.07999999999998</v>
      </c>
      <c r="E33" s="4">
        <f>AVERAGE(E2:E32)</f>
        <v>0.25939009661835744</v>
      </c>
      <c r="F33" s="5" t="s">
        <v>5</v>
      </c>
      <c r="G33" s="3">
        <f>AVERAGE(G2:G31)</f>
        <v>36.157241379310342</v>
      </c>
      <c r="H33" s="6">
        <f>AVERAGE(H2:H31)</f>
        <v>161.10344827586206</v>
      </c>
      <c r="I33" s="3">
        <f>SUM(I2:I31)</f>
        <v>111.21000000000001</v>
      </c>
      <c r="J33" s="4">
        <f>AVERAGE(J2:J31)</f>
        <v>0.27046957671957667</v>
      </c>
      <c r="K33" s="5" t="s">
        <v>5</v>
      </c>
      <c r="L33" s="3">
        <f>AVERAGE(L2:L32)</f>
        <v>36.56677419354839</v>
      </c>
      <c r="M33" s="6">
        <f>AVERAGE(M2:M32)</f>
        <v>162.64516129032259</v>
      </c>
      <c r="N33" s="3">
        <f>SUM(N2:N32)</f>
        <v>137.26999999999995</v>
      </c>
      <c r="O33" s="4">
        <f>AVERAGE(O2:O32)</f>
        <v>0.21815025252525244</v>
      </c>
    </row>
    <row r="34" spans="1:15" x14ac:dyDescent="0.2">
      <c r="D34" s="3">
        <f>AVERAGE(D2:D32)</f>
        <v>4.0670967741935478</v>
      </c>
      <c r="E34" s="7"/>
      <c r="I34" s="3">
        <f>AVERAGE(I2:I31)</f>
        <v>3.7070000000000003</v>
      </c>
      <c r="J34" s="7"/>
      <c r="N34" s="3">
        <f>AVERAGE(N2:N32)</f>
        <v>4.4280645161290311</v>
      </c>
      <c r="O34" s="7"/>
    </row>
    <row r="35" spans="1:15" x14ac:dyDescent="0.2">
      <c r="K35" s="5" t="s">
        <v>6</v>
      </c>
    </row>
    <row r="36" spans="1:15" x14ac:dyDescent="0.2">
      <c r="K36" s="11" t="s">
        <v>11</v>
      </c>
      <c r="L36" s="9"/>
      <c r="M36" s="9"/>
    </row>
    <row r="37" spans="1:15" x14ac:dyDescent="0.2">
      <c r="K37" s="10" t="s">
        <v>7</v>
      </c>
      <c r="L37" s="9" t="s">
        <v>8</v>
      </c>
      <c r="M37" s="9" t="s">
        <v>9</v>
      </c>
    </row>
    <row r="38" spans="1:15" x14ac:dyDescent="0.2">
      <c r="K38" s="12">
        <f>MIN('Page 1'!B2:B32,'Page 1'!G2:G30,'Page 1'!L2:L32,'Page 2'!B2:B31,'Page 2'!G2:G32,'Page 2'!L2:L31,'Page 3'!B2:B32,'Page 3'!G2:G32,'Page 3'!L2:L31,'Page 4'!B2:B32,'Page 4'!G2:G31,'Page 4'!L2:L32)</f>
        <v>0</v>
      </c>
      <c r="L38" s="12">
        <f>MAX('Page 1'!B2:B32,'Page 1'!G2:G30,'Page 1'!L2:L32,'Page 2'!B2:B31,'Page 2'!G2:G32,'Page 2'!L2:L31,'Page 3'!B2:B32,'Page 3'!G2:G32,'Page 3'!L2:L31,'Page 4'!B2:B32,'Page 4'!G2:G31,'Page 4'!L2:L32)</f>
        <v>37.75</v>
      </c>
      <c r="M38" s="12">
        <f>AVERAGE('Page 1'!B2:B32,'Page 1'!G2:G30,'Page 1'!L2:L32,'Page 2'!B2:B31,'Page 2'!G2:G32,'Page 2'!L2:L31,'Page 3'!B2:B32,'Page 3'!G2:G32,'Page 3'!L2:L31,'Page 4'!B2:B32,'Page 4'!G2:G31,'Page 4'!L2:L32)</f>
        <v>36.525346260387686</v>
      </c>
    </row>
    <row r="39" spans="1:15" x14ac:dyDescent="0.2">
      <c r="K39" s="11" t="s">
        <v>12</v>
      </c>
      <c r="L39" s="9"/>
      <c r="M39" s="9"/>
    </row>
    <row r="40" spans="1:15" x14ac:dyDescent="0.2">
      <c r="K40" s="9" t="s">
        <v>7</v>
      </c>
      <c r="L40" s="9" t="s">
        <v>8</v>
      </c>
      <c r="M40" s="9" t="s">
        <v>9</v>
      </c>
    </row>
    <row r="41" spans="1:15" x14ac:dyDescent="0.2">
      <c r="K41" s="9">
        <f>MIN('Page 1'!C2:C32,'Page 1'!H2:H30,'Page 1'!M2:M32,'Page 2'!C2:C31,'Page 2'!H2:H32,'Page 2'!M2:M31,'Page 3'!C2:C32,'Page 3'!H2:H32,'Page 3'!M2:M31,'Page 4'!C2:C32,'Page 4'!H2:H31,'Page 4'!M2:M32)</f>
        <v>156</v>
      </c>
      <c r="L41" s="9">
        <f>MAX('Page 1'!C2:C32,'Page 1'!H2:H30,'Page 1'!M2:M32,'Page 2'!C2:C31,'Page 2'!H2:H32,'Page 2'!M2:M31,'Page 3'!C2:C32,'Page 3'!H2:H32,'Page 3'!M2:M31,'Page 4'!C2:C32,'Page 4'!H2:H31,'Page 4'!M2:M32)</f>
        <v>169</v>
      </c>
      <c r="M41" s="13">
        <f>AVERAGE('Page 1'!C2:C32,'Page 1'!H2:H30,'Page 1'!M2:M32,'Page 2'!C2:C31,'Page 2'!H2:H32,'Page 2'!M2:M31,'Page 3'!C2:C32,'Page 3'!H2:H32,'Page 3'!M2:M31,'Page 4'!C2:C32,'Page 4'!H2:H31,'Page 4'!M2:M32)</f>
        <v>162.96952908587258</v>
      </c>
    </row>
    <row r="42" spans="1:15" x14ac:dyDescent="0.2">
      <c r="K42" s="11" t="s">
        <v>10</v>
      </c>
      <c r="L42" s="9"/>
      <c r="M42" s="9"/>
    </row>
    <row r="43" spans="1:15" x14ac:dyDescent="0.2">
      <c r="K43" s="9" t="s">
        <v>7</v>
      </c>
      <c r="L43" s="9" t="s">
        <v>8</v>
      </c>
      <c r="M43" s="9" t="s">
        <v>9</v>
      </c>
      <c r="N43" s="9" t="s">
        <v>16</v>
      </c>
    </row>
    <row r="44" spans="1:15" x14ac:dyDescent="0.2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6.47</v>
      </c>
      <c r="M44" s="12">
        <f>AVERAGE('Page 1'!D2:D32,'Page 1'!I2:I30,'Page 1'!N2:N32,'Page 2'!D2:D31,'Page 2'!I2:I32,'Page 2'!N2:N31,'Page 3'!D2:D32,'Page 3'!I2:I32,'Page 3'!N2:N31,'Page 4'!D2:D32,'Page 4'!I2:I31,'Page 4'!N2:N32)</f>
        <v>4.0530054644808811</v>
      </c>
      <c r="N44" s="3">
        <f>'Page 1'!D33+'Page 1'!I33+'Page 1'!N33+'Page 2'!D33+'Page 2'!I33+'Page 2'!N33+'Page 3'!D33+'Page 3'!I33+'Page 3'!N33+'Page 4'!D33+'Page 4'!I33+'Page 4'!N33</f>
        <v>1483.3999999999999</v>
      </c>
    </row>
    <row r="45" spans="1:15" x14ac:dyDescent="0.2">
      <c r="K45" s="5" t="s">
        <v>13</v>
      </c>
    </row>
    <row r="46" spans="1:15" x14ac:dyDescent="0.2">
      <c r="K46" s="9" t="s">
        <v>7</v>
      </c>
      <c r="L46" s="9" t="s">
        <v>8</v>
      </c>
      <c r="M46" s="9" t="s">
        <v>9</v>
      </c>
      <c r="N46" s="20" t="s">
        <v>15</v>
      </c>
    </row>
    <row r="47" spans="1:15" x14ac:dyDescent="0.2">
      <c r="K47" s="14">
        <f>MIN('Page 1'!E2:E32,'Page 1'!J2:J30,'Page 1'!O2:O32,'Page 2'!E2:E31,'Page 2'!J2:J32,'Page 2'!O2:O31,'Page 3'!E2:E32,'Page 3'!J2:J32,'Page 3'!O2:O31,'Page 4'!E2:E32,'Page 4'!J2:J31,'Page 4'!O2:O32)</f>
        <v>0.20625000000000002</v>
      </c>
      <c r="L47" s="14">
        <f>MAX('Page 1'!E2:E32,'Page 1'!J2:J30,'Page 1'!O2:O32,'Page 2'!E2:E31,'Page 2'!J2:J32,'Page 2'!O2:O31,'Page 3'!E2:E32,'Page 3'!J2:J32,'Page 3'!O2:O31,'Page 4'!E2:E32,'Page 4'!J2:J31,'Page 4'!O2:O32)</f>
        <v>0.40138888888888885</v>
      </c>
      <c r="M47" s="14">
        <f>AVERAGE('Page 1'!E2:E32,'Page 1'!J2:J30,'Page 1'!O2:O32,'Page 2'!E2:E31,'Page 2'!J2:J32,'Page 2'!O2:O31,'Page 3'!E2:E32,'Page 3'!J2:J32,'Page 3'!O2:O31,'Page 4'!E2:E32,'Page 4'!J2:J31,'Page 4'!O2:O32)</f>
        <v>0.25307463952502057</v>
      </c>
      <c r="N47" s="21">
        <f>('Page 1'!E34+'Page 1'!J34+'Page 1'!O34+'Page 2'!E34+'Page 2'!J34+'Page 2'!O34+'Page 3'!E34+'Page 3'!J34+'Page 3'!O34+'Page 4'!E34+'Page 4'!J34+'Page 4'!O34)/11</f>
        <v>0</v>
      </c>
    </row>
  </sheetData>
  <phoneticPr fontId="0" type="noConversion"/>
  <pageMargins left="0.75" right="0.75" top="1" bottom="1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</cp:lastModifiedBy>
  <cp:lastPrinted>2018-12-31T13:04:28Z</cp:lastPrinted>
  <dcterms:created xsi:type="dcterms:W3CDTF">2004-12-30T12:14:34Z</dcterms:created>
  <dcterms:modified xsi:type="dcterms:W3CDTF">2020-12-31T09:31:28Z</dcterms:modified>
</cp:coreProperties>
</file>