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56" windowWidth="12120" windowHeight="9000"/>
  </bookViews>
  <sheets>
    <sheet name="Page 1" sheetId="1" r:id="rId1"/>
    <sheet name="Page 2" sheetId="2" r:id="rId2"/>
    <sheet name="Page 3" sheetId="4" r:id="rId3"/>
    <sheet name="Page 4" sheetId="3" r:id="rId4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" i="3" l="1"/>
  <c r="I33" i="1" l="1"/>
  <c r="I34" i="1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I33" i="4"/>
  <c r="J33" i="4"/>
  <c r="L33" i="4"/>
  <c r="M33" i="4"/>
  <c r="N33" i="4"/>
  <c r="O33" i="4"/>
  <c r="D34" i="4"/>
  <c r="I34" i="4"/>
  <c r="N34" i="4"/>
  <c r="C33" i="3"/>
  <c r="D33" i="3"/>
  <c r="E33" i="3"/>
  <c r="G33" i="3"/>
  <c r="H33" i="3"/>
  <c r="I33" i="3"/>
  <c r="J33" i="3"/>
  <c r="L33" i="3"/>
  <c r="M33" i="3"/>
  <c r="N33" i="3"/>
  <c r="O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<sst xmlns="http://schemas.openxmlformats.org/spreadsheetml/2006/main" count="196" uniqueCount="18">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</sst>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64" fontId="1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/>
  </sheetViews>
  <sheetFormatPr defaultRowHeight="13.2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43101</v>
      </c>
      <c r="B2" s="3">
        <v>37.630000000000003</v>
      </c>
      <c r="C2">
        <v>169</v>
      </c>
      <c r="D2" s="22">
        <v>6.41</v>
      </c>
      <c r="E2" s="23">
        <v>0.20833333333333334</v>
      </c>
      <c r="F2" s="2">
        <v>43132</v>
      </c>
      <c r="G2" s="3">
        <v>37.880000000000003</v>
      </c>
      <c r="H2" s="15">
        <v>169</v>
      </c>
      <c r="I2" s="3">
        <v>0</v>
      </c>
      <c r="J2" s="4" t="s">
        <v>17</v>
      </c>
      <c r="K2" s="2">
        <v>43160</v>
      </c>
      <c r="L2" s="16">
        <v>37.380000000000003</v>
      </c>
      <c r="M2" s="17">
        <v>167</v>
      </c>
      <c r="N2" s="16">
        <v>0</v>
      </c>
      <c r="O2" s="4" t="s">
        <v>17</v>
      </c>
    </row>
    <row r="3" spans="1:15" x14ac:dyDescent="0.25">
      <c r="A3" s="2">
        <v>43102</v>
      </c>
      <c r="B3" s="3">
        <v>38</v>
      </c>
      <c r="C3">
        <v>171</v>
      </c>
      <c r="D3" s="22">
        <v>6.41</v>
      </c>
      <c r="E3" s="23">
        <v>0.20833333333333334</v>
      </c>
      <c r="F3" s="2">
        <v>43133</v>
      </c>
      <c r="G3" s="3">
        <v>37.880000000000003</v>
      </c>
      <c r="H3" s="15">
        <v>169</v>
      </c>
      <c r="I3" s="22">
        <v>6.41</v>
      </c>
      <c r="J3" s="23">
        <v>0.20833333333333334</v>
      </c>
      <c r="K3" s="2">
        <v>43161</v>
      </c>
      <c r="L3" s="16">
        <v>37.75</v>
      </c>
      <c r="M3" s="17">
        <v>169</v>
      </c>
      <c r="N3" s="22">
        <v>6.41</v>
      </c>
      <c r="O3" s="23">
        <v>0.20833333333333334</v>
      </c>
    </row>
    <row r="4" spans="1:15" x14ac:dyDescent="0.25">
      <c r="A4" s="2">
        <v>43103</v>
      </c>
      <c r="B4" s="3">
        <v>38</v>
      </c>
      <c r="C4">
        <v>171</v>
      </c>
      <c r="D4" s="22">
        <v>6.41</v>
      </c>
      <c r="E4" s="23">
        <v>0.20833333333333334</v>
      </c>
      <c r="F4" s="2">
        <v>43134</v>
      </c>
      <c r="G4" s="3">
        <v>37.630000000000003</v>
      </c>
      <c r="H4" s="15">
        <v>168</v>
      </c>
      <c r="I4" s="22">
        <v>6.41</v>
      </c>
      <c r="J4" s="23">
        <v>0.20833333333333334</v>
      </c>
      <c r="K4" s="2">
        <v>43162</v>
      </c>
      <c r="L4" s="16">
        <v>37.380000000000003</v>
      </c>
      <c r="M4" s="17">
        <v>165</v>
      </c>
      <c r="N4" s="22">
        <v>6.41</v>
      </c>
      <c r="O4" s="23">
        <v>0.20833333333333334</v>
      </c>
    </row>
    <row r="5" spans="1:15" x14ac:dyDescent="0.25">
      <c r="A5" s="2">
        <v>43104</v>
      </c>
      <c r="B5" s="3">
        <v>37.75</v>
      </c>
      <c r="C5">
        <v>171</v>
      </c>
      <c r="D5" s="3">
        <v>0</v>
      </c>
      <c r="E5" s="4" t="s">
        <v>17</v>
      </c>
      <c r="F5" s="2">
        <v>43135</v>
      </c>
      <c r="G5" s="3"/>
      <c r="H5" s="15"/>
      <c r="I5" s="3">
        <v>0</v>
      </c>
      <c r="J5" s="4" t="s">
        <v>17</v>
      </c>
      <c r="K5" s="2">
        <v>43163</v>
      </c>
      <c r="L5" s="16"/>
      <c r="M5" s="17"/>
      <c r="N5" s="16">
        <v>0</v>
      </c>
      <c r="O5" s="4" t="s">
        <v>17</v>
      </c>
    </row>
    <row r="6" spans="1:15" x14ac:dyDescent="0.25">
      <c r="A6" s="2">
        <v>43105</v>
      </c>
      <c r="B6" s="3">
        <v>37.630000000000003</v>
      </c>
      <c r="C6">
        <v>169</v>
      </c>
      <c r="D6" s="3">
        <v>0</v>
      </c>
      <c r="E6" s="4" t="s">
        <v>17</v>
      </c>
      <c r="F6" s="2">
        <v>43136</v>
      </c>
      <c r="G6" s="3">
        <v>38</v>
      </c>
      <c r="H6" s="15">
        <v>170</v>
      </c>
      <c r="I6" s="22">
        <v>6.41</v>
      </c>
      <c r="J6" s="23">
        <v>0.20833333333333334</v>
      </c>
      <c r="K6" s="2">
        <v>43164</v>
      </c>
      <c r="L6" s="16">
        <v>37.880000000000003</v>
      </c>
      <c r="M6" s="15">
        <v>171</v>
      </c>
      <c r="N6" s="22">
        <v>6.41</v>
      </c>
      <c r="O6" s="23">
        <v>0.20833333333333334</v>
      </c>
    </row>
    <row r="7" spans="1:15" x14ac:dyDescent="0.25">
      <c r="A7" s="2">
        <v>43106</v>
      </c>
      <c r="B7" s="3">
        <v>37.630000000000003</v>
      </c>
      <c r="C7">
        <v>169</v>
      </c>
      <c r="D7" s="22">
        <v>6.41</v>
      </c>
      <c r="E7" s="23">
        <v>0.20833333333333334</v>
      </c>
      <c r="F7" s="2">
        <v>43137</v>
      </c>
      <c r="G7" s="3">
        <v>38</v>
      </c>
      <c r="H7" s="15">
        <v>169</v>
      </c>
      <c r="I7" s="22">
        <v>6.41</v>
      </c>
      <c r="J7" s="23">
        <v>0.20833333333333334</v>
      </c>
      <c r="K7" s="2">
        <v>43165</v>
      </c>
      <c r="L7" s="16">
        <v>37.75</v>
      </c>
      <c r="M7" s="15">
        <v>168</v>
      </c>
      <c r="N7" s="22">
        <v>6.41</v>
      </c>
      <c r="O7" s="23">
        <v>0.20833333333333334</v>
      </c>
    </row>
    <row r="8" spans="1:15" x14ac:dyDescent="0.25">
      <c r="A8" s="2">
        <v>43107</v>
      </c>
      <c r="B8" s="3">
        <v>37.380000000000003</v>
      </c>
      <c r="C8">
        <v>166</v>
      </c>
      <c r="D8" s="22">
        <v>6.41</v>
      </c>
      <c r="E8" s="23">
        <v>0.20833333333333334</v>
      </c>
      <c r="F8" s="2">
        <v>43138</v>
      </c>
      <c r="G8" s="3">
        <v>37.880000000000003</v>
      </c>
      <c r="H8" s="15">
        <v>169</v>
      </c>
      <c r="I8" s="22">
        <v>6.41</v>
      </c>
      <c r="J8" s="23">
        <v>0.20833333333333334</v>
      </c>
      <c r="K8" s="2">
        <v>43166</v>
      </c>
      <c r="L8" s="16">
        <v>38</v>
      </c>
      <c r="M8" s="15">
        <v>168</v>
      </c>
      <c r="N8" s="22">
        <v>6.41</v>
      </c>
      <c r="O8" s="23">
        <v>0.20833333333333334</v>
      </c>
    </row>
    <row r="9" spans="1:15" x14ac:dyDescent="0.25">
      <c r="A9" s="2">
        <v>43108</v>
      </c>
      <c r="B9" s="3">
        <v>37.25</v>
      </c>
      <c r="C9">
        <v>168</v>
      </c>
      <c r="D9" s="22">
        <v>6.41</v>
      </c>
      <c r="E9" s="23">
        <v>0.20833333333333334</v>
      </c>
      <c r="F9" s="2">
        <v>43139</v>
      </c>
      <c r="G9" s="3">
        <v>37.880000000000003</v>
      </c>
      <c r="H9" s="15">
        <v>169</v>
      </c>
      <c r="I9" s="3">
        <v>0</v>
      </c>
      <c r="J9" s="4" t="s">
        <v>17</v>
      </c>
      <c r="K9" s="2">
        <v>43167</v>
      </c>
      <c r="L9" s="16">
        <v>37.75</v>
      </c>
      <c r="M9" s="15">
        <v>168</v>
      </c>
      <c r="N9" s="16">
        <v>0</v>
      </c>
      <c r="O9" s="4" t="s">
        <v>17</v>
      </c>
    </row>
    <row r="10" spans="1:15" x14ac:dyDescent="0.25">
      <c r="A10" s="2">
        <v>43109</v>
      </c>
      <c r="B10" s="3">
        <v>37.380000000000003</v>
      </c>
      <c r="C10">
        <v>168</v>
      </c>
      <c r="D10" s="22">
        <v>6.41</v>
      </c>
      <c r="E10" s="23">
        <v>0.20833333333333334</v>
      </c>
      <c r="F10" s="2">
        <v>43140</v>
      </c>
      <c r="G10" s="3">
        <v>37.880000000000003</v>
      </c>
      <c r="H10" s="15">
        <v>169</v>
      </c>
      <c r="I10" s="3">
        <v>0</v>
      </c>
      <c r="J10" s="4" t="s">
        <v>17</v>
      </c>
      <c r="K10" s="2">
        <v>43168</v>
      </c>
      <c r="L10" s="16">
        <v>37.5</v>
      </c>
      <c r="M10" s="15">
        <v>167</v>
      </c>
      <c r="N10" s="22">
        <v>6.41</v>
      </c>
      <c r="O10" s="23">
        <v>0.20833333333333334</v>
      </c>
    </row>
    <row r="11" spans="1:15" x14ac:dyDescent="0.25">
      <c r="A11" s="2">
        <v>43110</v>
      </c>
      <c r="B11" s="3">
        <v>37.380000000000003</v>
      </c>
      <c r="C11">
        <v>168</v>
      </c>
      <c r="D11" s="22">
        <v>6.41</v>
      </c>
      <c r="E11" s="23">
        <v>0.20833333333333334</v>
      </c>
      <c r="F11" s="2">
        <v>43141</v>
      </c>
      <c r="G11" s="3">
        <v>37.380000000000003</v>
      </c>
      <c r="H11" s="15">
        <v>165</v>
      </c>
      <c r="I11" s="22">
        <v>6.41</v>
      </c>
      <c r="J11" s="23">
        <v>0.20833333333333334</v>
      </c>
      <c r="K11" s="2">
        <v>43169</v>
      </c>
      <c r="L11" s="16">
        <v>37.130000000000003</v>
      </c>
      <c r="M11" s="15">
        <v>164</v>
      </c>
      <c r="N11" s="22">
        <v>6.41</v>
      </c>
      <c r="O11" s="23">
        <v>0.20833333333333334</v>
      </c>
    </row>
    <row r="12" spans="1:15" x14ac:dyDescent="0.25">
      <c r="A12" s="2">
        <v>43111</v>
      </c>
      <c r="B12" s="3">
        <v>37.380000000000003</v>
      </c>
      <c r="C12">
        <v>167</v>
      </c>
      <c r="D12" s="22">
        <v>6.41</v>
      </c>
      <c r="E12" s="23">
        <v>0.20833333333333334</v>
      </c>
      <c r="F12" s="2">
        <v>43142</v>
      </c>
      <c r="G12" s="3">
        <v>37.5</v>
      </c>
      <c r="H12" s="15">
        <v>167</v>
      </c>
      <c r="I12" s="22">
        <v>6.41</v>
      </c>
      <c r="J12" s="23">
        <v>0.20833333333333334</v>
      </c>
      <c r="K12" s="2">
        <v>43170</v>
      </c>
      <c r="L12" s="16">
        <v>37.130000000000003</v>
      </c>
      <c r="M12" s="15">
        <v>164</v>
      </c>
      <c r="N12" s="22">
        <v>6.41</v>
      </c>
      <c r="O12" s="23">
        <v>0.20833333333333334</v>
      </c>
    </row>
    <row r="13" spans="1:15" x14ac:dyDescent="0.25">
      <c r="A13" s="2">
        <v>43112</v>
      </c>
      <c r="B13" s="3">
        <v>37.380000000000003</v>
      </c>
      <c r="C13">
        <v>168</v>
      </c>
      <c r="D13" s="3">
        <v>0</v>
      </c>
      <c r="E13" s="4" t="s">
        <v>17</v>
      </c>
      <c r="F13" s="2">
        <v>43143</v>
      </c>
      <c r="G13" s="3">
        <v>37.630000000000003</v>
      </c>
      <c r="H13" s="15">
        <v>169</v>
      </c>
      <c r="I13" s="22">
        <v>6.41</v>
      </c>
      <c r="J13" s="23">
        <v>0.20833333333333334</v>
      </c>
      <c r="K13" s="2">
        <v>43171</v>
      </c>
      <c r="L13" s="16">
        <v>37.380000000000003</v>
      </c>
      <c r="M13" s="15">
        <v>166</v>
      </c>
      <c r="N13" s="22">
        <v>6.43</v>
      </c>
      <c r="O13" s="23">
        <v>0.2076388888888889</v>
      </c>
    </row>
    <row r="14" spans="1:15" x14ac:dyDescent="0.25">
      <c r="A14" s="2">
        <v>43113</v>
      </c>
      <c r="B14" s="3"/>
      <c r="D14" s="3">
        <v>0</v>
      </c>
      <c r="E14" s="4" t="s">
        <v>17</v>
      </c>
      <c r="F14" s="2">
        <v>43144</v>
      </c>
      <c r="G14" s="3">
        <v>38</v>
      </c>
      <c r="H14" s="15">
        <v>169</v>
      </c>
      <c r="I14" s="22">
        <v>6.41</v>
      </c>
      <c r="J14" s="23">
        <v>0.20833333333333334</v>
      </c>
      <c r="K14" s="2">
        <v>43172</v>
      </c>
      <c r="L14" s="16">
        <v>37.380000000000003</v>
      </c>
      <c r="M14" s="15">
        <v>166</v>
      </c>
      <c r="N14" s="22">
        <v>6.41</v>
      </c>
      <c r="O14" s="23">
        <v>0.20833333333333334</v>
      </c>
    </row>
    <row r="15" spans="1:15" x14ac:dyDescent="0.25">
      <c r="A15" s="2">
        <v>43114</v>
      </c>
      <c r="B15" s="3">
        <v>37.25</v>
      </c>
      <c r="C15">
        <v>166</v>
      </c>
      <c r="D15" s="3">
        <v>4.01</v>
      </c>
      <c r="E15" s="4">
        <v>0.3527777777777778</v>
      </c>
      <c r="F15" s="2">
        <v>43145</v>
      </c>
      <c r="G15" s="3">
        <v>37.880000000000003</v>
      </c>
      <c r="H15" s="15">
        <v>168</v>
      </c>
      <c r="I15" s="22">
        <v>6.41</v>
      </c>
      <c r="J15" s="23">
        <v>0.20833333333333334</v>
      </c>
      <c r="K15" s="2">
        <v>43173</v>
      </c>
      <c r="L15" s="16">
        <v>37.25</v>
      </c>
      <c r="M15" s="15">
        <v>166</v>
      </c>
      <c r="N15" s="22">
        <v>6.41</v>
      </c>
      <c r="O15" s="23">
        <v>0.20833333333333334</v>
      </c>
    </row>
    <row r="16" spans="1:15" x14ac:dyDescent="0.25">
      <c r="A16" s="2">
        <v>43115</v>
      </c>
      <c r="B16" s="3">
        <v>37.880000000000003</v>
      </c>
      <c r="C16">
        <v>170</v>
      </c>
      <c r="D16" s="22">
        <v>6.41</v>
      </c>
      <c r="E16" s="23">
        <v>0.20833333333333334</v>
      </c>
      <c r="F16" s="2">
        <v>43146</v>
      </c>
      <c r="G16" s="3">
        <v>37.630000000000003</v>
      </c>
      <c r="H16" s="15">
        <v>167</v>
      </c>
      <c r="I16" s="3">
        <v>0</v>
      </c>
      <c r="J16" s="4" t="s">
        <v>17</v>
      </c>
      <c r="K16" s="2">
        <v>43174</v>
      </c>
      <c r="L16" s="16">
        <v>37.130000000000003</v>
      </c>
      <c r="M16" s="15">
        <v>166</v>
      </c>
      <c r="N16" s="16">
        <v>0</v>
      </c>
      <c r="O16" s="4" t="s">
        <v>17</v>
      </c>
    </row>
    <row r="17" spans="1:15" x14ac:dyDescent="0.25">
      <c r="A17" s="2">
        <v>43116</v>
      </c>
      <c r="B17" s="3">
        <v>37.75</v>
      </c>
      <c r="C17">
        <v>167</v>
      </c>
      <c r="D17" s="22">
        <v>6.41</v>
      </c>
      <c r="E17" s="23">
        <v>0.20833333333333334</v>
      </c>
      <c r="F17" s="2">
        <v>43147</v>
      </c>
      <c r="G17" s="3">
        <v>37.880000000000003</v>
      </c>
      <c r="H17" s="15">
        <v>169</v>
      </c>
      <c r="I17" s="3">
        <v>0</v>
      </c>
      <c r="J17" s="4" t="s">
        <v>17</v>
      </c>
      <c r="K17" s="2">
        <v>43175</v>
      </c>
      <c r="L17" s="16">
        <v>37.380000000000003</v>
      </c>
      <c r="M17" s="15">
        <v>167</v>
      </c>
      <c r="N17" s="16">
        <v>0</v>
      </c>
      <c r="O17" s="4" t="s">
        <v>17</v>
      </c>
    </row>
    <row r="18" spans="1:15" x14ac:dyDescent="0.25">
      <c r="A18" s="2">
        <v>43117</v>
      </c>
      <c r="B18" s="3">
        <v>38</v>
      </c>
      <c r="C18">
        <v>168</v>
      </c>
      <c r="D18" s="22">
        <v>6.41</v>
      </c>
      <c r="E18" s="23">
        <v>0.20833333333333334</v>
      </c>
      <c r="F18" s="2">
        <v>43148</v>
      </c>
      <c r="G18" s="3">
        <v>37.75</v>
      </c>
      <c r="H18" s="15">
        <v>167</v>
      </c>
      <c r="I18" s="3">
        <v>4.01</v>
      </c>
      <c r="J18" s="4">
        <v>0.33888888888888885</v>
      </c>
      <c r="K18" s="2">
        <v>43176</v>
      </c>
      <c r="L18" s="16">
        <v>37.25</v>
      </c>
      <c r="M18" s="15">
        <v>166</v>
      </c>
      <c r="N18" s="22">
        <v>6.41</v>
      </c>
      <c r="O18" s="23">
        <v>0.20833333333333334</v>
      </c>
    </row>
    <row r="19" spans="1:15" x14ac:dyDescent="0.25">
      <c r="A19" s="2">
        <v>43118</v>
      </c>
      <c r="B19" s="3">
        <v>37.75</v>
      </c>
      <c r="C19">
        <v>168</v>
      </c>
      <c r="D19" s="3">
        <v>0</v>
      </c>
      <c r="E19" s="4" t="s">
        <v>17</v>
      </c>
      <c r="F19" s="2">
        <v>43149</v>
      </c>
      <c r="G19" s="3">
        <v>37.75</v>
      </c>
      <c r="H19" s="15">
        <v>167</v>
      </c>
      <c r="I19" s="22">
        <v>6.41</v>
      </c>
      <c r="J19" s="23">
        <v>0.20833333333333334</v>
      </c>
      <c r="K19" s="2">
        <v>43177</v>
      </c>
      <c r="L19" s="16"/>
      <c r="M19" s="17"/>
      <c r="N19" s="16">
        <v>0</v>
      </c>
      <c r="O19" s="4" t="s">
        <v>17</v>
      </c>
    </row>
    <row r="20" spans="1:15" x14ac:dyDescent="0.25">
      <c r="A20" s="2">
        <v>43119</v>
      </c>
      <c r="B20" s="3">
        <v>38</v>
      </c>
      <c r="C20">
        <v>170</v>
      </c>
      <c r="D20" s="3">
        <v>0</v>
      </c>
      <c r="E20" s="4" t="s">
        <v>17</v>
      </c>
      <c r="F20" s="2">
        <v>43150</v>
      </c>
      <c r="G20" s="3">
        <v>37.880000000000003</v>
      </c>
      <c r="H20" s="15">
        <v>169</v>
      </c>
      <c r="I20" s="22">
        <v>6.41</v>
      </c>
      <c r="J20" s="23">
        <v>0.20833333333333334</v>
      </c>
      <c r="K20" s="2">
        <v>43178</v>
      </c>
      <c r="L20" s="16">
        <v>37.5</v>
      </c>
      <c r="M20" s="15">
        <v>168</v>
      </c>
      <c r="N20" s="22">
        <v>6.41</v>
      </c>
      <c r="O20" s="23">
        <v>0.20833333333333334</v>
      </c>
    </row>
    <row r="21" spans="1:15" x14ac:dyDescent="0.25">
      <c r="A21" s="2">
        <v>43120</v>
      </c>
      <c r="B21" s="3"/>
      <c r="D21" s="3">
        <v>4</v>
      </c>
      <c r="E21" s="4">
        <v>0.33611111111111108</v>
      </c>
      <c r="F21" s="2">
        <v>43151</v>
      </c>
      <c r="G21" s="3">
        <v>37.880000000000003</v>
      </c>
      <c r="H21" s="15">
        <v>170</v>
      </c>
      <c r="I21" s="22">
        <v>6.41</v>
      </c>
      <c r="J21" s="23">
        <v>0.20833333333333334</v>
      </c>
      <c r="K21" s="2">
        <v>43179</v>
      </c>
      <c r="L21" s="16">
        <v>37.5</v>
      </c>
      <c r="M21" s="15">
        <v>168</v>
      </c>
      <c r="N21" s="22">
        <v>6.41</v>
      </c>
      <c r="O21" s="23">
        <v>0.20833333333333334</v>
      </c>
    </row>
    <row r="22" spans="1:15" x14ac:dyDescent="0.25">
      <c r="A22" s="2">
        <v>43121</v>
      </c>
      <c r="B22" s="3"/>
      <c r="D22" s="3">
        <v>4</v>
      </c>
      <c r="E22" s="4">
        <v>0.34513888888888888</v>
      </c>
      <c r="F22" s="2">
        <v>43152</v>
      </c>
      <c r="G22" s="3">
        <v>38</v>
      </c>
      <c r="H22" s="15">
        <v>169</v>
      </c>
      <c r="I22" s="22">
        <v>6.41</v>
      </c>
      <c r="J22" s="23">
        <v>0.20833333333333334</v>
      </c>
      <c r="K22" s="2">
        <v>43180</v>
      </c>
      <c r="L22" s="16">
        <v>37.5</v>
      </c>
      <c r="M22" s="15">
        <v>167</v>
      </c>
      <c r="N22" s="22">
        <v>6.41</v>
      </c>
      <c r="O22" s="23">
        <v>0.20833333333333334</v>
      </c>
    </row>
    <row r="23" spans="1:15" x14ac:dyDescent="0.25">
      <c r="A23" s="2">
        <v>43122</v>
      </c>
      <c r="B23" s="3"/>
      <c r="D23" s="3">
        <v>4</v>
      </c>
      <c r="E23" s="4">
        <v>0.34861111111111115</v>
      </c>
      <c r="F23" s="2">
        <v>43153</v>
      </c>
      <c r="G23" s="3">
        <v>37.630000000000003</v>
      </c>
      <c r="H23" s="15">
        <v>168</v>
      </c>
      <c r="I23" s="3">
        <v>0</v>
      </c>
      <c r="J23" s="4" t="s">
        <v>17</v>
      </c>
      <c r="K23" s="2">
        <v>43181</v>
      </c>
      <c r="L23" s="16">
        <v>37.25</v>
      </c>
      <c r="M23" s="15">
        <v>167</v>
      </c>
      <c r="N23" s="16">
        <v>0</v>
      </c>
      <c r="O23" s="4" t="s">
        <v>17</v>
      </c>
    </row>
    <row r="24" spans="1:15" x14ac:dyDescent="0.25">
      <c r="A24" s="2">
        <v>43123</v>
      </c>
      <c r="B24" s="3"/>
      <c r="D24" s="3">
        <v>4.4400000000000004</v>
      </c>
      <c r="E24" s="4">
        <v>0.3298611111111111</v>
      </c>
      <c r="F24" s="2">
        <v>43154</v>
      </c>
      <c r="G24" s="3">
        <v>37.630000000000003</v>
      </c>
      <c r="H24" s="15">
        <v>168</v>
      </c>
      <c r="I24" s="3">
        <v>0</v>
      </c>
      <c r="J24" s="4" t="s">
        <v>17</v>
      </c>
      <c r="K24" s="2">
        <v>43182</v>
      </c>
      <c r="L24" s="16">
        <v>37.5</v>
      </c>
      <c r="M24" s="15">
        <v>167</v>
      </c>
      <c r="N24" s="22">
        <v>6.41</v>
      </c>
      <c r="O24" s="23">
        <v>0.20833333333333334</v>
      </c>
    </row>
    <row r="25" spans="1:15" x14ac:dyDescent="0.25">
      <c r="A25" s="2">
        <v>43124</v>
      </c>
      <c r="B25" s="3"/>
      <c r="D25" s="3">
        <v>4.4400000000000004</v>
      </c>
      <c r="E25" s="4">
        <v>0.32361111111111113</v>
      </c>
      <c r="F25" s="2">
        <v>43155</v>
      </c>
      <c r="G25" s="3">
        <v>37.25</v>
      </c>
      <c r="H25" s="15">
        <v>165</v>
      </c>
      <c r="I25" s="3">
        <v>4.01</v>
      </c>
      <c r="J25" s="4">
        <v>0.35486111111111113</v>
      </c>
      <c r="K25" s="2">
        <v>43183</v>
      </c>
      <c r="L25" s="16"/>
      <c r="M25" s="17"/>
      <c r="N25" s="16">
        <v>0</v>
      </c>
      <c r="O25" s="4" t="s">
        <v>17</v>
      </c>
    </row>
    <row r="26" spans="1:15" x14ac:dyDescent="0.25">
      <c r="A26" s="2">
        <v>43125</v>
      </c>
      <c r="B26" s="3"/>
      <c r="D26" s="3">
        <v>0</v>
      </c>
      <c r="E26" s="4" t="s">
        <v>17</v>
      </c>
      <c r="F26" s="2">
        <v>43156</v>
      </c>
      <c r="G26" s="3">
        <v>37.5</v>
      </c>
      <c r="H26" s="15">
        <v>167</v>
      </c>
      <c r="I26" s="22">
        <v>6.41</v>
      </c>
      <c r="J26" s="23">
        <v>0.20833333333333334</v>
      </c>
      <c r="K26" s="2">
        <v>43184</v>
      </c>
      <c r="L26" s="16">
        <v>37.25</v>
      </c>
      <c r="M26" s="15">
        <v>167</v>
      </c>
      <c r="N26" s="22">
        <v>6.42</v>
      </c>
      <c r="O26" s="23">
        <v>0.2076388888888889</v>
      </c>
    </row>
    <row r="27" spans="1:15" x14ac:dyDescent="0.25">
      <c r="A27" s="2">
        <v>43126</v>
      </c>
      <c r="B27" s="3"/>
      <c r="D27" s="3">
        <v>0</v>
      </c>
      <c r="E27" s="4" t="s">
        <v>17</v>
      </c>
      <c r="F27" s="2">
        <v>43157</v>
      </c>
      <c r="G27" s="3">
        <v>37.380000000000003</v>
      </c>
      <c r="H27" s="15">
        <v>166</v>
      </c>
      <c r="I27" s="22">
        <v>6.41</v>
      </c>
      <c r="J27" s="23">
        <v>0.20833333333333334</v>
      </c>
      <c r="K27" s="2">
        <v>43185</v>
      </c>
      <c r="L27" s="16">
        <v>37.380000000000003</v>
      </c>
      <c r="M27" s="15">
        <v>168</v>
      </c>
      <c r="N27" s="22">
        <v>6.41</v>
      </c>
      <c r="O27" s="23">
        <v>0.20833333333333334</v>
      </c>
    </row>
    <row r="28" spans="1:15" x14ac:dyDescent="0.25">
      <c r="A28" s="2">
        <v>43127</v>
      </c>
      <c r="B28" s="3">
        <v>38</v>
      </c>
      <c r="C28">
        <v>171</v>
      </c>
      <c r="D28" s="3">
        <v>4.01</v>
      </c>
      <c r="E28" s="4">
        <v>0.34791666666666665</v>
      </c>
      <c r="F28" s="2">
        <v>43158</v>
      </c>
      <c r="G28" s="3">
        <v>37.630000000000003</v>
      </c>
      <c r="H28" s="15">
        <v>168</v>
      </c>
      <c r="I28" s="22">
        <v>6.41</v>
      </c>
      <c r="J28" s="23">
        <v>0.20833333333333334</v>
      </c>
      <c r="K28" s="2">
        <v>43186</v>
      </c>
      <c r="L28" s="16">
        <v>37.5</v>
      </c>
      <c r="M28" s="15">
        <v>167</v>
      </c>
      <c r="N28" s="22">
        <v>6.42</v>
      </c>
      <c r="O28" s="23">
        <v>0.2076388888888889</v>
      </c>
    </row>
    <row r="29" spans="1:15" x14ac:dyDescent="0.25">
      <c r="A29" s="2">
        <v>43128</v>
      </c>
      <c r="B29" s="3">
        <v>37.5</v>
      </c>
      <c r="C29">
        <v>169</v>
      </c>
      <c r="D29" s="22">
        <v>6.41</v>
      </c>
      <c r="E29" s="23">
        <v>0.20833333333333334</v>
      </c>
      <c r="F29" s="2">
        <v>43159</v>
      </c>
      <c r="G29" s="3">
        <v>38</v>
      </c>
      <c r="H29" s="15">
        <v>168</v>
      </c>
      <c r="I29" s="22">
        <v>6.41</v>
      </c>
      <c r="J29" s="23">
        <v>0.20833333333333334</v>
      </c>
      <c r="K29" s="2">
        <v>43187</v>
      </c>
      <c r="L29" s="16">
        <v>37.5</v>
      </c>
      <c r="M29" s="15">
        <v>167</v>
      </c>
      <c r="N29" s="22">
        <v>6.41</v>
      </c>
      <c r="O29" s="23">
        <v>0.20833333333333334</v>
      </c>
    </row>
    <row r="30" spans="1:15" x14ac:dyDescent="0.25">
      <c r="A30" s="2">
        <v>43129</v>
      </c>
      <c r="B30" s="3">
        <v>37.75</v>
      </c>
      <c r="C30">
        <v>169</v>
      </c>
      <c r="D30" s="22">
        <v>6.41</v>
      </c>
      <c r="E30" s="23">
        <v>0.20833333333333334</v>
      </c>
      <c r="F30" s="2"/>
      <c r="G30" s="3"/>
      <c r="H30" s="15"/>
      <c r="I30" s="3"/>
      <c r="J30" s="4"/>
      <c r="K30" s="2">
        <v>43188</v>
      </c>
      <c r="L30" s="16">
        <v>37.5</v>
      </c>
      <c r="M30" s="15">
        <v>166</v>
      </c>
      <c r="N30" s="16">
        <v>0</v>
      </c>
      <c r="O30" s="4" t="s">
        <v>17</v>
      </c>
    </row>
    <row r="31" spans="1:15" x14ac:dyDescent="0.25">
      <c r="A31" s="2">
        <v>43130</v>
      </c>
      <c r="B31" s="3">
        <v>37.75</v>
      </c>
      <c r="C31">
        <v>169</v>
      </c>
      <c r="D31" s="22">
        <v>6.41</v>
      </c>
      <c r="E31" s="23">
        <v>0.20833333333333334</v>
      </c>
      <c r="F31" s="2"/>
      <c r="G31" s="3"/>
      <c r="I31" s="3"/>
      <c r="J31" s="4"/>
      <c r="K31" s="2">
        <v>43189</v>
      </c>
      <c r="L31" s="16">
        <v>37.75</v>
      </c>
      <c r="M31" s="15">
        <v>168</v>
      </c>
      <c r="N31" s="22">
        <v>6.41</v>
      </c>
      <c r="O31" s="23">
        <v>0.20833333333333334</v>
      </c>
    </row>
    <row r="32" spans="1:15" x14ac:dyDescent="0.25">
      <c r="A32" s="2">
        <v>43131</v>
      </c>
      <c r="B32" s="3">
        <v>37.630000000000003</v>
      </c>
      <c r="C32">
        <v>169</v>
      </c>
      <c r="D32" s="22">
        <v>6.41</v>
      </c>
      <c r="E32" s="23">
        <v>0.20833333333333334</v>
      </c>
      <c r="F32" s="2"/>
      <c r="G32" s="3"/>
      <c r="I32" s="3"/>
      <c r="J32" s="4"/>
      <c r="K32" s="2">
        <v>43190</v>
      </c>
      <c r="L32" s="16">
        <v>37.5</v>
      </c>
      <c r="M32" s="15">
        <v>167</v>
      </c>
      <c r="N32" s="22">
        <v>6.42</v>
      </c>
      <c r="O32" s="23">
        <v>0.2076388888888889</v>
      </c>
    </row>
    <row r="33" spans="1:15" x14ac:dyDescent="0.25">
      <c r="A33" s="5" t="s">
        <v>5</v>
      </c>
      <c r="B33" s="3">
        <f>AVERAGE(B2:B32)</f>
        <v>37.654347826086955</v>
      </c>
      <c r="C33" s="6">
        <f>AVERAGE(C2:C32)</f>
        <v>168.7391304347826</v>
      </c>
      <c r="D33" s="3">
        <f>SUM(D2:D32)</f>
        <v>131.45999999999998</v>
      </c>
      <c r="E33" s="4">
        <f>AVERAGE(E2:E32)</f>
        <v>0.2485809178743961</v>
      </c>
      <c r="F33" s="5" t="s">
        <v>5</v>
      </c>
      <c r="G33" s="3">
        <f>AVERAGE(G2:G30)</f>
        <v>37.748518518518523</v>
      </c>
      <c r="H33" s="6">
        <f>AVERAGE(H2:H30)</f>
        <v>168.07407407407408</v>
      </c>
      <c r="I33" s="3">
        <f>SUM(I2:I30)</f>
        <v>123.39999999999996</v>
      </c>
      <c r="J33" s="4">
        <f>AVERAGE(J2:J29)</f>
        <v>0.22218749999999998</v>
      </c>
      <c r="K33" s="5" t="s">
        <v>5</v>
      </c>
      <c r="L33" s="3">
        <f>AVERAGE(L2:L32)</f>
        <v>37.466071428571425</v>
      </c>
      <c r="M33" s="6">
        <f>AVERAGE(M2:M32)</f>
        <v>166.96428571428572</v>
      </c>
      <c r="N33" s="3">
        <f>SUM(N2:N32)</f>
        <v>141.06999999999996</v>
      </c>
      <c r="O33" s="4">
        <f>AVERAGE(O2:O32)</f>
        <v>0.20820707070707076</v>
      </c>
    </row>
    <row r="34" spans="1:15" x14ac:dyDescent="0.25">
      <c r="B34" s="19" t="s">
        <v>14</v>
      </c>
      <c r="D34" s="3">
        <f>AVERAGE(D2:D32)</f>
        <v>4.2406451612903222</v>
      </c>
      <c r="E34" s="7">
        <v>0.34027777777777773</v>
      </c>
      <c r="I34" s="3">
        <f>AVERAGE(I2:I30)</f>
        <v>4.4071428571428557</v>
      </c>
      <c r="J34" s="7">
        <v>0.34722222222222227</v>
      </c>
      <c r="N34" s="3">
        <f>AVERAGE(N2:N32)</f>
        <v>4.5506451612903218</v>
      </c>
      <c r="O34" s="7"/>
    </row>
    <row r="35" spans="1:15" x14ac:dyDescent="0.25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/>
  </sheetViews>
  <sheetFormatPr defaultColWidth="8.88671875" defaultRowHeight="13.2" x14ac:dyDescent="0.25"/>
  <cols>
    <col min="1" max="10" width="8.88671875" style="24"/>
    <col min="11" max="11" width="9.109375" style="24" bestFit="1" customWidth="1"/>
    <col min="12" max="16384" width="8.88671875" style="24"/>
  </cols>
  <sheetData>
    <row r="1" spans="1:15" x14ac:dyDescent="0.2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5">
      <c r="A2" s="26">
        <v>43191</v>
      </c>
      <c r="B2" s="27">
        <v>37.5</v>
      </c>
      <c r="C2" s="28">
        <v>167</v>
      </c>
      <c r="D2" s="22">
        <v>6.42</v>
      </c>
      <c r="E2" s="23">
        <v>0.2076388888888889</v>
      </c>
      <c r="F2" s="26">
        <v>43221</v>
      </c>
      <c r="G2" s="29">
        <v>37.5</v>
      </c>
      <c r="H2" s="24">
        <v>167</v>
      </c>
      <c r="I2" s="22">
        <v>6.42</v>
      </c>
      <c r="J2" s="23">
        <v>0.2076388888888889</v>
      </c>
      <c r="K2" s="26">
        <v>43252</v>
      </c>
      <c r="L2" s="29">
        <v>37.25</v>
      </c>
      <c r="M2" s="24">
        <v>167</v>
      </c>
      <c r="N2" s="22">
        <v>6.41</v>
      </c>
      <c r="O2" s="23">
        <v>0.20833333333333334</v>
      </c>
    </row>
    <row r="3" spans="1:15" x14ac:dyDescent="0.25">
      <c r="A3" s="26">
        <v>43192</v>
      </c>
      <c r="B3" s="27">
        <v>37.75</v>
      </c>
      <c r="C3" s="28">
        <v>168</v>
      </c>
      <c r="D3" s="22">
        <v>6.41</v>
      </c>
      <c r="E3" s="23">
        <v>0.20833333333333334</v>
      </c>
      <c r="F3" s="26">
        <v>43222</v>
      </c>
      <c r="G3" s="29">
        <v>37.130000000000003</v>
      </c>
      <c r="H3" s="24">
        <v>166</v>
      </c>
      <c r="I3" s="27">
        <v>0</v>
      </c>
      <c r="J3" s="36" t="s">
        <v>17</v>
      </c>
      <c r="K3" s="26">
        <v>43253</v>
      </c>
      <c r="L3" s="29">
        <v>37.130000000000003</v>
      </c>
      <c r="M3" s="24">
        <v>167</v>
      </c>
      <c r="N3" s="29">
        <v>4.01</v>
      </c>
      <c r="O3" s="30">
        <v>0.34791666666666665</v>
      </c>
    </row>
    <row r="4" spans="1:15" x14ac:dyDescent="0.25">
      <c r="A4" s="26">
        <v>43193</v>
      </c>
      <c r="B4" s="27">
        <v>38</v>
      </c>
      <c r="C4" s="28">
        <v>170</v>
      </c>
      <c r="D4" s="22">
        <v>6.42</v>
      </c>
      <c r="E4" s="23">
        <v>0.2076388888888889</v>
      </c>
      <c r="F4" s="26">
        <v>43223</v>
      </c>
      <c r="G4" s="29">
        <v>37.25</v>
      </c>
      <c r="H4" s="24">
        <v>166</v>
      </c>
      <c r="I4" s="27">
        <v>0</v>
      </c>
      <c r="J4" s="36" t="s">
        <v>17</v>
      </c>
      <c r="K4" s="26">
        <v>43254</v>
      </c>
      <c r="L4" s="29">
        <v>37.130000000000003</v>
      </c>
      <c r="M4" s="24">
        <v>165</v>
      </c>
      <c r="N4" s="29">
        <v>4.01</v>
      </c>
      <c r="O4" s="30">
        <v>0.35972222222222222</v>
      </c>
    </row>
    <row r="5" spans="1:15" x14ac:dyDescent="0.25">
      <c r="A5" s="26">
        <v>43194</v>
      </c>
      <c r="B5" s="27">
        <v>37.630000000000003</v>
      </c>
      <c r="C5" s="15">
        <v>167</v>
      </c>
      <c r="D5" s="29">
        <v>0</v>
      </c>
      <c r="E5" s="36" t="s">
        <v>17</v>
      </c>
      <c r="F5" s="26">
        <v>43224</v>
      </c>
      <c r="G5" s="29">
        <v>37.5</v>
      </c>
      <c r="H5" s="15">
        <v>167</v>
      </c>
      <c r="I5" s="22">
        <v>6.41</v>
      </c>
      <c r="J5" s="23">
        <v>0.20833333333333334</v>
      </c>
      <c r="K5" s="26">
        <v>43255</v>
      </c>
      <c r="L5" s="29">
        <v>37.25</v>
      </c>
      <c r="M5" s="15">
        <v>167</v>
      </c>
      <c r="N5" s="22">
        <v>6.4</v>
      </c>
      <c r="O5" s="23">
        <v>0.20833333333333334</v>
      </c>
    </row>
    <row r="6" spans="1:15" x14ac:dyDescent="0.25">
      <c r="A6" s="26">
        <v>43195</v>
      </c>
      <c r="B6" s="27">
        <v>37.25</v>
      </c>
      <c r="C6" s="15">
        <v>168</v>
      </c>
      <c r="D6" s="29">
        <v>0</v>
      </c>
      <c r="E6" s="36" t="s">
        <v>17</v>
      </c>
      <c r="F6" s="26">
        <v>43225</v>
      </c>
      <c r="G6" s="29">
        <v>37.880000000000003</v>
      </c>
      <c r="H6" s="15">
        <v>169</v>
      </c>
      <c r="I6" s="27">
        <v>4.01</v>
      </c>
      <c r="J6" s="30">
        <v>0.3520833333333333</v>
      </c>
      <c r="K6" s="26">
        <v>43256</v>
      </c>
      <c r="L6" s="29">
        <v>37.630000000000003</v>
      </c>
      <c r="M6" s="15">
        <v>168</v>
      </c>
      <c r="N6" s="22">
        <v>6.42</v>
      </c>
      <c r="O6" s="23">
        <v>0.2076388888888889</v>
      </c>
    </row>
    <row r="7" spans="1:15" x14ac:dyDescent="0.25">
      <c r="A7" s="26">
        <v>43196</v>
      </c>
      <c r="B7" s="27">
        <v>38</v>
      </c>
      <c r="C7" s="15">
        <v>168</v>
      </c>
      <c r="D7" s="22">
        <v>6.41</v>
      </c>
      <c r="E7" s="23">
        <v>0.20833333333333334</v>
      </c>
      <c r="F7" s="26">
        <v>43226</v>
      </c>
      <c r="G7" s="29">
        <v>37.130000000000003</v>
      </c>
      <c r="H7" s="15">
        <v>165</v>
      </c>
      <c r="I7" s="27">
        <v>4.01</v>
      </c>
      <c r="J7" s="30">
        <v>0.3520833333333333</v>
      </c>
      <c r="K7" s="26">
        <v>43257</v>
      </c>
      <c r="L7" s="29">
        <v>37.75</v>
      </c>
      <c r="M7" s="15">
        <v>169</v>
      </c>
      <c r="N7" s="22">
        <v>6.41</v>
      </c>
      <c r="O7" s="23">
        <v>0.20833333333333334</v>
      </c>
    </row>
    <row r="8" spans="1:15" x14ac:dyDescent="0.25">
      <c r="A8" s="26">
        <v>43197</v>
      </c>
      <c r="B8" s="27">
        <v>37.380000000000003</v>
      </c>
      <c r="C8" s="15">
        <v>166</v>
      </c>
      <c r="D8" s="22">
        <v>6.41</v>
      </c>
      <c r="E8" s="23">
        <v>0.20833333333333334</v>
      </c>
      <c r="F8" s="26">
        <v>43227</v>
      </c>
      <c r="G8" s="29">
        <v>37.25</v>
      </c>
      <c r="H8" s="15">
        <v>165</v>
      </c>
      <c r="I8" s="22">
        <v>6.41</v>
      </c>
      <c r="J8" s="23">
        <v>0.20833333333333334</v>
      </c>
      <c r="K8" s="26">
        <v>43258</v>
      </c>
      <c r="L8" s="29">
        <v>37.380000000000003</v>
      </c>
      <c r="M8" s="15">
        <v>167</v>
      </c>
      <c r="N8" s="22">
        <v>6.41</v>
      </c>
      <c r="O8" s="23">
        <v>0.20833333333333334</v>
      </c>
    </row>
    <row r="9" spans="1:15" x14ac:dyDescent="0.25">
      <c r="A9" s="26">
        <v>43198</v>
      </c>
      <c r="B9" s="27">
        <v>37.130000000000003</v>
      </c>
      <c r="C9" s="15">
        <v>164</v>
      </c>
      <c r="D9" s="29">
        <v>4.01</v>
      </c>
      <c r="E9" s="30">
        <v>0.35416666666666669</v>
      </c>
      <c r="F9" s="26">
        <v>43228</v>
      </c>
      <c r="G9" s="29">
        <v>37.380000000000003</v>
      </c>
      <c r="H9" s="15">
        <v>167</v>
      </c>
      <c r="I9" s="22">
        <v>6.41</v>
      </c>
      <c r="J9" s="23">
        <v>0.20833333333333334</v>
      </c>
      <c r="K9" s="26">
        <v>43259</v>
      </c>
      <c r="L9" s="29">
        <v>37.5</v>
      </c>
      <c r="M9" s="15">
        <v>167</v>
      </c>
      <c r="N9" s="29">
        <v>0</v>
      </c>
      <c r="O9" s="36" t="s">
        <v>17</v>
      </c>
    </row>
    <row r="10" spans="1:15" x14ac:dyDescent="0.25">
      <c r="A10" s="26">
        <v>43199</v>
      </c>
      <c r="B10" s="27">
        <v>37.5</v>
      </c>
      <c r="C10" s="15">
        <v>166</v>
      </c>
      <c r="D10" s="22">
        <v>6.42</v>
      </c>
      <c r="E10" s="23">
        <v>0.2076388888888889</v>
      </c>
      <c r="F10" s="26">
        <v>43229</v>
      </c>
      <c r="G10" s="29">
        <v>37.25</v>
      </c>
      <c r="H10" s="15">
        <v>165</v>
      </c>
      <c r="I10" s="22">
        <v>6.41</v>
      </c>
      <c r="J10" s="23">
        <v>0.20833333333333334</v>
      </c>
      <c r="K10" s="26">
        <v>43260</v>
      </c>
      <c r="L10" s="29"/>
      <c r="N10" s="29">
        <v>4.4400000000000004</v>
      </c>
      <c r="O10" s="30">
        <v>0.32847222222222222</v>
      </c>
    </row>
    <row r="11" spans="1:15" x14ac:dyDescent="0.25">
      <c r="A11" s="26">
        <v>43200</v>
      </c>
      <c r="B11" s="27">
        <v>37.630000000000003</v>
      </c>
      <c r="C11" s="15">
        <v>168</v>
      </c>
      <c r="D11" s="22">
        <v>6.42</v>
      </c>
      <c r="E11" s="23">
        <v>0.2076388888888889</v>
      </c>
      <c r="F11" s="26">
        <v>43230</v>
      </c>
      <c r="G11" s="29">
        <v>37.25</v>
      </c>
      <c r="H11" s="15">
        <v>166</v>
      </c>
      <c r="I11" s="22">
        <v>6.41</v>
      </c>
      <c r="J11" s="23">
        <v>0.20833333333333334</v>
      </c>
      <c r="K11" s="26">
        <v>43261</v>
      </c>
      <c r="L11" s="29"/>
      <c r="N11" s="29">
        <v>0</v>
      </c>
      <c r="O11" s="36" t="s">
        <v>17</v>
      </c>
    </row>
    <row r="12" spans="1:15" x14ac:dyDescent="0.25">
      <c r="A12" s="26">
        <v>43201</v>
      </c>
      <c r="B12" s="27">
        <v>37.5</v>
      </c>
      <c r="C12" s="15">
        <v>167</v>
      </c>
      <c r="D12" s="22">
        <v>6.41</v>
      </c>
      <c r="E12" s="23">
        <v>0.20833333333333334</v>
      </c>
      <c r="F12" s="26">
        <v>43231</v>
      </c>
      <c r="G12" s="29">
        <v>37</v>
      </c>
      <c r="H12" s="15">
        <v>166</v>
      </c>
      <c r="I12" s="22">
        <v>6.41</v>
      </c>
      <c r="J12" s="23">
        <v>0.20833333333333334</v>
      </c>
      <c r="K12" s="26">
        <v>43262</v>
      </c>
      <c r="L12" s="29">
        <v>37.380000000000003</v>
      </c>
      <c r="M12" s="15">
        <v>167</v>
      </c>
      <c r="N12" s="22">
        <v>6.41</v>
      </c>
      <c r="O12" s="23">
        <v>0.20833333333333334</v>
      </c>
    </row>
    <row r="13" spans="1:15" x14ac:dyDescent="0.25">
      <c r="A13" s="26">
        <v>43202</v>
      </c>
      <c r="B13" s="27">
        <v>37.5</v>
      </c>
      <c r="C13" s="15">
        <v>168</v>
      </c>
      <c r="D13" s="29">
        <v>0</v>
      </c>
      <c r="E13" s="36" t="s">
        <v>17</v>
      </c>
      <c r="F13" s="26">
        <v>43232</v>
      </c>
      <c r="G13" s="29"/>
      <c r="I13" s="27">
        <v>4</v>
      </c>
      <c r="J13" s="30">
        <v>0.33333333333333331</v>
      </c>
      <c r="K13" s="26">
        <v>43263</v>
      </c>
      <c r="L13" s="29">
        <v>37.75</v>
      </c>
      <c r="M13" s="15">
        <v>168</v>
      </c>
      <c r="N13" s="22">
        <v>6.41</v>
      </c>
      <c r="O13" s="23">
        <v>0.20833333333333334</v>
      </c>
    </row>
    <row r="14" spans="1:15" x14ac:dyDescent="0.25">
      <c r="A14" s="26">
        <v>43203</v>
      </c>
      <c r="B14" s="27">
        <v>37.75</v>
      </c>
      <c r="C14" s="15">
        <v>168</v>
      </c>
      <c r="D14" s="22">
        <v>6.42</v>
      </c>
      <c r="E14" s="23">
        <v>0.2076388888888889</v>
      </c>
      <c r="F14" s="26">
        <v>43233</v>
      </c>
      <c r="G14" s="29"/>
      <c r="I14" s="27">
        <v>0</v>
      </c>
      <c r="J14" s="36" t="s">
        <v>17</v>
      </c>
      <c r="K14" s="26">
        <v>43264</v>
      </c>
      <c r="L14" s="29">
        <v>37.75</v>
      </c>
      <c r="M14" s="15">
        <v>168</v>
      </c>
      <c r="N14" s="29">
        <v>0</v>
      </c>
      <c r="O14" s="36" t="s">
        <v>17</v>
      </c>
    </row>
    <row r="15" spans="1:15" x14ac:dyDescent="0.25">
      <c r="A15" s="26">
        <v>43204</v>
      </c>
      <c r="B15" s="27">
        <v>37.5</v>
      </c>
      <c r="C15" s="15">
        <v>168</v>
      </c>
      <c r="D15" s="22">
        <v>6.41</v>
      </c>
      <c r="E15" s="23">
        <v>0.20833333333333334</v>
      </c>
      <c r="F15" s="26">
        <v>43234</v>
      </c>
      <c r="G15" s="29">
        <v>37.630000000000003</v>
      </c>
      <c r="H15" s="15">
        <v>167</v>
      </c>
      <c r="I15" s="22">
        <v>6.41</v>
      </c>
      <c r="J15" s="23">
        <v>0.20833333333333334</v>
      </c>
      <c r="K15" s="26">
        <v>43265</v>
      </c>
      <c r="L15" s="29">
        <v>37.380000000000003</v>
      </c>
      <c r="M15" s="15">
        <v>168</v>
      </c>
      <c r="N15" s="29">
        <v>0</v>
      </c>
      <c r="O15" s="36" t="s">
        <v>17</v>
      </c>
    </row>
    <row r="16" spans="1:15" x14ac:dyDescent="0.25">
      <c r="A16" s="26">
        <v>43205</v>
      </c>
      <c r="B16" s="27"/>
      <c r="C16" s="28"/>
      <c r="D16" s="29">
        <v>0</v>
      </c>
      <c r="E16" s="36" t="s">
        <v>17</v>
      </c>
      <c r="F16" s="26">
        <v>43235</v>
      </c>
      <c r="G16" s="29">
        <v>37.380000000000003</v>
      </c>
      <c r="H16" s="15">
        <v>166</v>
      </c>
      <c r="I16" s="22">
        <v>6.41</v>
      </c>
      <c r="J16" s="23">
        <v>0.20833333333333334</v>
      </c>
      <c r="K16" s="26">
        <v>43266</v>
      </c>
      <c r="L16" s="29">
        <v>37.380000000000003</v>
      </c>
      <c r="M16" s="15">
        <v>168</v>
      </c>
      <c r="N16" s="22">
        <v>6.42</v>
      </c>
      <c r="O16" s="23">
        <v>0.2076388888888889</v>
      </c>
    </row>
    <row r="17" spans="1:15" x14ac:dyDescent="0.25">
      <c r="A17" s="26">
        <v>43206</v>
      </c>
      <c r="B17" s="27">
        <v>37.5</v>
      </c>
      <c r="C17" s="15">
        <v>167</v>
      </c>
      <c r="D17" s="22">
        <v>6.41</v>
      </c>
      <c r="E17" s="23">
        <v>0.20833333333333334</v>
      </c>
      <c r="F17" s="26">
        <v>43236</v>
      </c>
      <c r="G17" s="29">
        <v>37.630000000000003</v>
      </c>
      <c r="H17" s="15">
        <v>168</v>
      </c>
      <c r="I17" s="22">
        <v>6.42</v>
      </c>
      <c r="J17" s="23">
        <v>0.2076388888888889</v>
      </c>
      <c r="K17" s="26">
        <v>43267</v>
      </c>
      <c r="L17" s="29">
        <v>37.5</v>
      </c>
      <c r="M17" s="15">
        <v>167</v>
      </c>
      <c r="N17" s="29">
        <v>4.01</v>
      </c>
      <c r="O17" s="30">
        <v>0.34791666666666665</v>
      </c>
    </row>
    <row r="18" spans="1:15" x14ac:dyDescent="0.25">
      <c r="A18" s="26">
        <v>43207</v>
      </c>
      <c r="B18" s="27">
        <v>37.880000000000003</v>
      </c>
      <c r="C18" s="15">
        <v>169</v>
      </c>
      <c r="D18" s="22">
        <v>6.41</v>
      </c>
      <c r="E18" s="23">
        <v>0.20833333333333334</v>
      </c>
      <c r="F18" s="26">
        <v>43237</v>
      </c>
      <c r="G18" s="29">
        <v>37.630000000000003</v>
      </c>
      <c r="H18" s="15">
        <v>168</v>
      </c>
      <c r="I18" s="22">
        <v>6.41</v>
      </c>
      <c r="J18" s="23">
        <v>0.20833333333333334</v>
      </c>
      <c r="K18" s="26">
        <v>43268</v>
      </c>
      <c r="L18" s="29">
        <v>37.25</v>
      </c>
      <c r="M18" s="15">
        <v>165</v>
      </c>
      <c r="N18" s="29">
        <v>4.01</v>
      </c>
      <c r="O18" s="30">
        <v>0.35138888888888892</v>
      </c>
    </row>
    <row r="19" spans="1:15" x14ac:dyDescent="0.25">
      <c r="A19" s="26">
        <v>43208</v>
      </c>
      <c r="B19" s="27">
        <v>37.75</v>
      </c>
      <c r="C19" s="15">
        <v>168</v>
      </c>
      <c r="D19" s="29">
        <v>0</v>
      </c>
      <c r="E19" s="36" t="s">
        <v>17</v>
      </c>
      <c r="F19" s="26">
        <v>43238</v>
      </c>
      <c r="G19" s="29"/>
      <c r="I19" s="27">
        <v>0</v>
      </c>
      <c r="J19" s="36" t="s">
        <v>17</v>
      </c>
      <c r="K19" s="26">
        <v>43269</v>
      </c>
      <c r="L19" s="29">
        <v>37.25</v>
      </c>
      <c r="M19" s="15">
        <v>166</v>
      </c>
      <c r="N19" s="22">
        <v>6.41</v>
      </c>
      <c r="O19" s="23">
        <v>0.20833333333333334</v>
      </c>
    </row>
    <row r="20" spans="1:15" x14ac:dyDescent="0.25">
      <c r="A20" s="26">
        <v>43209</v>
      </c>
      <c r="B20" s="27">
        <v>37.380000000000003</v>
      </c>
      <c r="C20" s="15">
        <v>167</v>
      </c>
      <c r="D20" s="29">
        <v>0</v>
      </c>
      <c r="E20" s="36" t="s">
        <v>17</v>
      </c>
      <c r="F20" s="26">
        <v>43239</v>
      </c>
      <c r="G20" s="29"/>
      <c r="I20" s="27">
        <v>0</v>
      </c>
      <c r="J20" s="36" t="s">
        <v>17</v>
      </c>
      <c r="K20" s="26">
        <v>43270</v>
      </c>
      <c r="L20" s="29">
        <v>37.5</v>
      </c>
      <c r="M20" s="15">
        <v>169</v>
      </c>
      <c r="N20" s="22">
        <v>6.41</v>
      </c>
      <c r="O20" s="23">
        <v>0.20833333333333334</v>
      </c>
    </row>
    <row r="21" spans="1:15" x14ac:dyDescent="0.25">
      <c r="A21" s="26">
        <v>43210</v>
      </c>
      <c r="B21" s="27">
        <v>37.630000000000003</v>
      </c>
      <c r="C21" s="15">
        <v>168</v>
      </c>
      <c r="D21" s="22">
        <v>6.41</v>
      </c>
      <c r="E21" s="23">
        <v>0.20833333333333334</v>
      </c>
      <c r="F21" s="26">
        <v>43240</v>
      </c>
      <c r="G21" s="29"/>
      <c r="I21" s="27">
        <v>0</v>
      </c>
      <c r="J21" s="36" t="s">
        <v>17</v>
      </c>
      <c r="K21" s="26">
        <v>43271</v>
      </c>
      <c r="L21" s="29">
        <v>37.5</v>
      </c>
      <c r="M21" s="15">
        <v>170</v>
      </c>
      <c r="N21" s="29">
        <v>0</v>
      </c>
      <c r="O21" s="36" t="s">
        <v>17</v>
      </c>
    </row>
    <row r="22" spans="1:15" x14ac:dyDescent="0.25">
      <c r="A22" s="26">
        <v>43211</v>
      </c>
      <c r="B22" s="27">
        <v>37.25</v>
      </c>
      <c r="C22" s="15">
        <v>165</v>
      </c>
      <c r="D22" s="29">
        <v>4.01</v>
      </c>
      <c r="E22" s="30">
        <v>0.3444444444444445</v>
      </c>
      <c r="F22" s="26">
        <v>43241</v>
      </c>
      <c r="G22" s="29"/>
      <c r="I22" s="27">
        <v>0</v>
      </c>
      <c r="J22" s="36" t="s">
        <v>17</v>
      </c>
      <c r="K22" s="26">
        <v>43272</v>
      </c>
      <c r="L22" s="29"/>
      <c r="N22" s="29">
        <v>0</v>
      </c>
      <c r="O22" s="36" t="s">
        <v>17</v>
      </c>
    </row>
    <row r="23" spans="1:15" x14ac:dyDescent="0.25">
      <c r="A23" s="26">
        <v>43212</v>
      </c>
      <c r="B23" s="27">
        <v>37.75</v>
      </c>
      <c r="C23" s="15">
        <v>167</v>
      </c>
      <c r="D23" s="29">
        <v>4.01</v>
      </c>
      <c r="E23" s="30">
        <v>0.35694444444444445</v>
      </c>
      <c r="F23" s="26">
        <v>43242</v>
      </c>
      <c r="G23" s="29">
        <v>37.630000000000003</v>
      </c>
      <c r="H23" s="15">
        <v>168</v>
      </c>
      <c r="I23" s="22">
        <v>6.41</v>
      </c>
      <c r="J23" s="23">
        <v>0.20833333333333334</v>
      </c>
      <c r="K23" s="26">
        <v>43273</v>
      </c>
      <c r="L23" s="29">
        <v>37</v>
      </c>
      <c r="M23" s="15">
        <v>164</v>
      </c>
      <c r="N23" s="29">
        <v>4.01</v>
      </c>
      <c r="O23" s="30">
        <v>0.375</v>
      </c>
    </row>
    <row r="24" spans="1:15" x14ac:dyDescent="0.25">
      <c r="A24" s="26">
        <v>43213</v>
      </c>
      <c r="B24" s="27">
        <v>37.5</v>
      </c>
      <c r="C24" s="15">
        <v>168</v>
      </c>
      <c r="D24" s="22">
        <v>6.44</v>
      </c>
      <c r="E24" s="23">
        <v>0.20694444444444446</v>
      </c>
      <c r="F24" s="26">
        <v>43243</v>
      </c>
      <c r="G24" s="29">
        <v>37.630000000000003</v>
      </c>
      <c r="H24" s="24">
        <v>167</v>
      </c>
      <c r="I24" s="22">
        <v>6.41</v>
      </c>
      <c r="J24" s="23">
        <v>0.20833333333333334</v>
      </c>
      <c r="K24" s="26">
        <v>43274</v>
      </c>
      <c r="L24" s="29">
        <v>37</v>
      </c>
      <c r="M24" s="15">
        <v>165</v>
      </c>
      <c r="N24" s="29">
        <v>4.01</v>
      </c>
      <c r="O24" s="30">
        <v>0.35416666666666669</v>
      </c>
    </row>
    <row r="25" spans="1:15" x14ac:dyDescent="0.25">
      <c r="A25" s="26">
        <v>43214</v>
      </c>
      <c r="B25" s="27">
        <v>37.880000000000003</v>
      </c>
      <c r="C25" s="15">
        <v>168</v>
      </c>
      <c r="D25" s="22">
        <v>6.41</v>
      </c>
      <c r="E25" s="23">
        <v>0.20833333333333334</v>
      </c>
      <c r="F25" s="26">
        <v>43244</v>
      </c>
      <c r="G25" s="29">
        <v>37.630000000000003</v>
      </c>
      <c r="H25" s="24">
        <v>167</v>
      </c>
      <c r="I25" s="27">
        <v>0</v>
      </c>
      <c r="J25" s="36" t="s">
        <v>17</v>
      </c>
      <c r="K25" s="26">
        <v>43275</v>
      </c>
      <c r="L25" s="29">
        <v>37</v>
      </c>
      <c r="M25" s="15">
        <v>166</v>
      </c>
      <c r="N25" s="29">
        <v>4.01</v>
      </c>
      <c r="O25" s="30">
        <v>0.34236111111111112</v>
      </c>
    </row>
    <row r="26" spans="1:15" x14ac:dyDescent="0.25">
      <c r="A26" s="26">
        <v>43215</v>
      </c>
      <c r="B26" s="27">
        <v>37.880000000000003</v>
      </c>
      <c r="C26" s="15">
        <v>168</v>
      </c>
      <c r="D26" s="29">
        <v>0</v>
      </c>
      <c r="E26" s="36" t="s">
        <v>17</v>
      </c>
      <c r="F26" s="26">
        <v>43245</v>
      </c>
      <c r="G26" s="29">
        <v>37.380000000000003</v>
      </c>
      <c r="H26" s="24">
        <v>167</v>
      </c>
      <c r="I26" s="22">
        <v>6.41</v>
      </c>
      <c r="J26" s="23">
        <v>0.20833333333333334</v>
      </c>
      <c r="K26" s="26">
        <v>43276</v>
      </c>
      <c r="L26" s="29">
        <v>37</v>
      </c>
      <c r="M26" s="15">
        <v>167</v>
      </c>
      <c r="N26" s="22">
        <v>6.41</v>
      </c>
      <c r="O26" s="23">
        <v>0.20833333333333334</v>
      </c>
    </row>
    <row r="27" spans="1:15" x14ac:dyDescent="0.25">
      <c r="A27" s="26">
        <v>43216</v>
      </c>
      <c r="B27" s="27">
        <v>37.5</v>
      </c>
      <c r="C27" s="15">
        <v>167</v>
      </c>
      <c r="D27" s="29">
        <v>0</v>
      </c>
      <c r="E27" s="36" t="s">
        <v>17</v>
      </c>
      <c r="F27" s="26">
        <v>43246</v>
      </c>
      <c r="G27" s="29">
        <v>37.380000000000003</v>
      </c>
      <c r="H27" s="24">
        <v>167</v>
      </c>
      <c r="I27" s="27">
        <v>4.01</v>
      </c>
      <c r="J27" s="30">
        <v>0.3576388888888889</v>
      </c>
      <c r="K27" s="26">
        <v>43277</v>
      </c>
      <c r="L27" s="29">
        <v>37.630000000000003</v>
      </c>
      <c r="M27" s="15">
        <v>167</v>
      </c>
      <c r="N27" s="22">
        <v>6.43</v>
      </c>
      <c r="O27" s="23">
        <v>0.2076388888888889</v>
      </c>
    </row>
    <row r="28" spans="1:15" x14ac:dyDescent="0.25">
      <c r="A28" s="26">
        <v>43217</v>
      </c>
      <c r="B28" s="27">
        <v>37.630000000000003</v>
      </c>
      <c r="C28" s="15">
        <v>167</v>
      </c>
      <c r="D28" s="22">
        <v>6.42</v>
      </c>
      <c r="E28" s="23">
        <v>0.2076388888888889</v>
      </c>
      <c r="F28" s="26">
        <v>43247</v>
      </c>
      <c r="G28" s="29">
        <v>37.25</v>
      </c>
      <c r="H28" s="15">
        <v>166</v>
      </c>
      <c r="I28" s="22">
        <v>6.42</v>
      </c>
      <c r="J28" s="23">
        <v>0.2076388888888889</v>
      </c>
      <c r="K28" s="26">
        <v>43278</v>
      </c>
      <c r="L28" s="29">
        <v>37.75</v>
      </c>
      <c r="M28" s="15">
        <v>168</v>
      </c>
      <c r="N28" s="22">
        <v>6.42</v>
      </c>
      <c r="O28" s="23">
        <v>0.2076388888888889</v>
      </c>
    </row>
    <row r="29" spans="1:15" x14ac:dyDescent="0.25">
      <c r="A29" s="26">
        <v>43218</v>
      </c>
      <c r="B29" s="27">
        <v>36.880000000000003</v>
      </c>
      <c r="C29" s="15">
        <v>163</v>
      </c>
      <c r="D29" s="29">
        <v>4.01</v>
      </c>
      <c r="E29" s="30">
        <v>0.34861111111111115</v>
      </c>
      <c r="F29" s="26">
        <v>43248</v>
      </c>
      <c r="G29" s="29">
        <v>36.75</v>
      </c>
      <c r="H29" s="15">
        <v>162</v>
      </c>
      <c r="I29" s="22">
        <v>6.4</v>
      </c>
      <c r="J29" s="23">
        <v>0.20833333333333334</v>
      </c>
      <c r="K29" s="26">
        <v>43279</v>
      </c>
      <c r="L29" s="29">
        <v>37.380000000000003</v>
      </c>
      <c r="M29" s="15">
        <v>168</v>
      </c>
      <c r="N29" s="29">
        <v>0</v>
      </c>
      <c r="O29" s="36" t="s">
        <v>17</v>
      </c>
    </row>
    <row r="30" spans="1:15" x14ac:dyDescent="0.25">
      <c r="A30" s="26">
        <v>43219</v>
      </c>
      <c r="B30" s="27">
        <v>37</v>
      </c>
      <c r="C30" s="15">
        <v>164</v>
      </c>
      <c r="D30" s="29">
        <v>4.01</v>
      </c>
      <c r="E30" s="30">
        <v>0.34930555555555554</v>
      </c>
      <c r="F30" s="26">
        <v>43249</v>
      </c>
      <c r="G30" s="29">
        <v>37.380000000000003</v>
      </c>
      <c r="H30" s="15">
        <v>168</v>
      </c>
      <c r="I30" s="22">
        <v>6.4</v>
      </c>
      <c r="J30" s="23">
        <v>0.20833333333333334</v>
      </c>
      <c r="K30" s="26">
        <v>43280</v>
      </c>
      <c r="L30" s="29">
        <v>37.380000000000003</v>
      </c>
      <c r="M30" s="15">
        <v>167</v>
      </c>
      <c r="N30" s="29">
        <v>4.01</v>
      </c>
      <c r="O30" s="30">
        <v>0.33888888888888885</v>
      </c>
    </row>
    <row r="31" spans="1:15" x14ac:dyDescent="0.25">
      <c r="A31" s="26">
        <v>43220</v>
      </c>
      <c r="B31" s="27">
        <v>37.25</v>
      </c>
      <c r="C31" s="15">
        <v>166</v>
      </c>
      <c r="D31" s="22">
        <v>6.41</v>
      </c>
      <c r="E31" s="23">
        <v>0.20833333333333334</v>
      </c>
      <c r="F31" s="26">
        <v>43250</v>
      </c>
      <c r="G31" s="29">
        <v>37.630000000000003</v>
      </c>
      <c r="H31" s="15">
        <v>170</v>
      </c>
      <c r="I31" s="27">
        <v>0</v>
      </c>
      <c r="J31" s="36" t="s">
        <v>17</v>
      </c>
      <c r="K31" s="26">
        <v>43281</v>
      </c>
      <c r="L31" s="29">
        <v>37.25</v>
      </c>
      <c r="M31" s="15">
        <v>166</v>
      </c>
      <c r="N31" s="29">
        <v>4.01</v>
      </c>
      <c r="O31" s="30">
        <v>0.33749999999999997</v>
      </c>
    </row>
    <row r="32" spans="1:15" x14ac:dyDescent="0.25">
      <c r="A32" s="26"/>
      <c r="B32" s="29"/>
      <c r="D32" s="29"/>
      <c r="E32" s="30"/>
      <c r="F32" s="26">
        <v>43251</v>
      </c>
      <c r="G32" s="29">
        <v>37.75</v>
      </c>
      <c r="H32" s="15">
        <v>169</v>
      </c>
      <c r="I32" s="27">
        <v>0</v>
      </c>
      <c r="J32" s="36" t="s">
        <v>17</v>
      </c>
      <c r="K32" s="26"/>
      <c r="L32" s="29"/>
      <c r="N32" s="29"/>
      <c r="O32" s="30"/>
    </row>
    <row r="33" spans="1:15" x14ac:dyDescent="0.25">
      <c r="A33" s="31" t="s">
        <v>5</v>
      </c>
      <c r="B33" s="29">
        <f>AVERAGE(B2:B31)</f>
        <v>37.540689655172407</v>
      </c>
      <c r="C33" s="32">
        <f>AVERAGE(C2:C31)</f>
        <v>167.06896551724137</v>
      </c>
      <c r="D33" s="29">
        <f>SUM(D2:D31)</f>
        <v>129.11000000000001</v>
      </c>
      <c r="E33" s="30">
        <f>AVERAGE(E2:E31)</f>
        <v>0.24043560606060607</v>
      </c>
      <c r="F33" s="31" t="s">
        <v>5</v>
      </c>
      <c r="G33" s="29">
        <f>AVERAGE(G2:G32)</f>
        <v>37.407999999999994</v>
      </c>
      <c r="H33" s="32">
        <f>AVERAGE(H2:H32)</f>
        <v>166.76</v>
      </c>
      <c r="I33" s="29">
        <f>SUM(I2:I32)</f>
        <v>125.00999999999999</v>
      </c>
      <c r="J33" s="30">
        <f>AVERAGE(J2:J32)</f>
        <v>0.23498677248677252</v>
      </c>
      <c r="K33" s="31" t="s">
        <v>5</v>
      </c>
      <c r="L33" s="29">
        <f>AVERAGE(L2:L31)</f>
        <v>37.37222222222222</v>
      </c>
      <c r="M33" s="32">
        <f>AVERAGE(M2:M31)</f>
        <v>167.07407407407408</v>
      </c>
      <c r="N33" s="29">
        <f>SUM(N2:N31)</f>
        <v>123.90000000000002</v>
      </c>
      <c r="O33" s="30">
        <f>AVERAGE(O2:O31)</f>
        <v>0.26908212560386474</v>
      </c>
    </row>
    <row r="34" spans="1:15" x14ac:dyDescent="0.25">
      <c r="B34" s="33"/>
      <c r="D34" s="29">
        <f>AVERAGE(D2:D31)</f>
        <v>4.3036666666666674</v>
      </c>
      <c r="E34" s="34">
        <v>0.35069444444444442</v>
      </c>
      <c r="I34" s="29">
        <f>AVERAGE(I2:I32)</f>
        <v>4.03258064516129</v>
      </c>
      <c r="J34" s="34">
        <v>0.34861111111111115</v>
      </c>
      <c r="N34" s="29">
        <f>AVERAGE(N2:N31)</f>
        <v>4.1300000000000008</v>
      </c>
      <c r="O34" s="34">
        <v>0.34791666666666665</v>
      </c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/>
  </sheetViews>
  <sheetFormatPr defaultRowHeight="13.2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43282</v>
      </c>
      <c r="B2" s="3">
        <v>37</v>
      </c>
      <c r="C2">
        <v>162</v>
      </c>
      <c r="D2" s="3">
        <v>0</v>
      </c>
      <c r="E2" s="4" t="s">
        <v>17</v>
      </c>
      <c r="F2" s="2">
        <v>43313</v>
      </c>
      <c r="G2" s="3">
        <v>37.130000000000003</v>
      </c>
      <c r="H2" s="15">
        <v>167</v>
      </c>
      <c r="I2" s="22">
        <v>6.42</v>
      </c>
      <c r="J2" s="23">
        <v>0.2076388888888889</v>
      </c>
      <c r="K2" s="2">
        <v>43344</v>
      </c>
      <c r="L2" s="3">
        <v>36.880000000000003</v>
      </c>
      <c r="M2">
        <v>164</v>
      </c>
      <c r="N2" s="3">
        <v>4.01</v>
      </c>
      <c r="O2" s="4">
        <v>0.36249999999999999</v>
      </c>
    </row>
    <row r="3" spans="1:15" x14ac:dyDescent="0.25">
      <c r="A3" s="2">
        <v>43283</v>
      </c>
      <c r="B3" s="3">
        <v>36.5</v>
      </c>
      <c r="C3">
        <v>164</v>
      </c>
      <c r="D3" s="3">
        <v>4.01</v>
      </c>
      <c r="E3" s="4">
        <v>0.34930555555555554</v>
      </c>
      <c r="F3" s="2">
        <v>43314</v>
      </c>
      <c r="G3" s="3">
        <v>37.130000000000003</v>
      </c>
      <c r="H3" s="15">
        <v>166</v>
      </c>
      <c r="I3" s="3">
        <v>4.01</v>
      </c>
      <c r="J3" s="4">
        <v>0.3347222222222222</v>
      </c>
      <c r="K3" s="2">
        <v>43345</v>
      </c>
      <c r="L3" s="3">
        <v>36.75</v>
      </c>
      <c r="M3">
        <v>162</v>
      </c>
      <c r="N3" s="3">
        <v>4.01</v>
      </c>
      <c r="O3" s="4">
        <v>0.35486111111111113</v>
      </c>
    </row>
    <row r="4" spans="1:15" x14ac:dyDescent="0.25">
      <c r="A4" s="2">
        <v>43284</v>
      </c>
      <c r="B4" s="3">
        <v>37</v>
      </c>
      <c r="C4">
        <v>166</v>
      </c>
      <c r="D4" s="22">
        <v>6.43</v>
      </c>
      <c r="E4" s="23">
        <v>0.2076388888888889</v>
      </c>
      <c r="F4" s="2">
        <v>43315</v>
      </c>
      <c r="G4" s="3">
        <v>37.380000000000003</v>
      </c>
      <c r="H4" s="15">
        <v>167</v>
      </c>
      <c r="I4" s="3">
        <v>4.01</v>
      </c>
      <c r="J4" s="4">
        <v>0.34583333333333338</v>
      </c>
      <c r="K4" s="2">
        <v>43346</v>
      </c>
      <c r="L4" s="3">
        <v>36.630000000000003</v>
      </c>
      <c r="M4">
        <v>162</v>
      </c>
      <c r="N4" s="3">
        <v>4.01</v>
      </c>
      <c r="O4" s="4">
        <v>0.36249999999999999</v>
      </c>
    </row>
    <row r="5" spans="1:15" x14ac:dyDescent="0.25">
      <c r="A5" s="2">
        <v>43285</v>
      </c>
      <c r="B5" s="3">
        <v>36.75</v>
      </c>
      <c r="C5">
        <v>166</v>
      </c>
      <c r="D5" s="3">
        <v>4.01</v>
      </c>
      <c r="E5" s="4">
        <v>0.35000000000000003</v>
      </c>
      <c r="F5" s="2">
        <v>43316</v>
      </c>
      <c r="G5" s="3">
        <v>37.130000000000003</v>
      </c>
      <c r="H5" s="15">
        <v>165</v>
      </c>
      <c r="I5" s="3">
        <v>0</v>
      </c>
      <c r="J5" s="4" t="s">
        <v>17</v>
      </c>
      <c r="K5" s="2">
        <v>43347</v>
      </c>
      <c r="L5" s="3">
        <v>37</v>
      </c>
      <c r="M5">
        <v>165</v>
      </c>
      <c r="N5" s="22">
        <v>6.43</v>
      </c>
      <c r="O5" s="23">
        <v>0.2076388888888889</v>
      </c>
    </row>
    <row r="6" spans="1:15" x14ac:dyDescent="0.25">
      <c r="A6" s="2">
        <v>43286</v>
      </c>
      <c r="B6" s="3">
        <v>37.130000000000003</v>
      </c>
      <c r="C6">
        <v>166</v>
      </c>
      <c r="D6" s="3">
        <v>0</v>
      </c>
      <c r="E6" s="4" t="s">
        <v>17</v>
      </c>
      <c r="F6" s="2">
        <v>43317</v>
      </c>
      <c r="G6" s="3"/>
      <c r="H6" s="15"/>
      <c r="I6" s="3">
        <v>4</v>
      </c>
      <c r="J6" s="4">
        <v>0.32708333333333334</v>
      </c>
      <c r="K6" s="2">
        <v>43348</v>
      </c>
      <c r="L6" s="3">
        <v>37</v>
      </c>
      <c r="M6">
        <v>165</v>
      </c>
      <c r="N6" s="3">
        <v>0</v>
      </c>
      <c r="O6" s="4" t="s">
        <v>17</v>
      </c>
    </row>
    <row r="7" spans="1:15" x14ac:dyDescent="0.25">
      <c r="A7" s="2">
        <v>43287</v>
      </c>
      <c r="B7" s="3">
        <v>37.25</v>
      </c>
      <c r="C7">
        <v>167</v>
      </c>
      <c r="D7" s="3">
        <v>4.01</v>
      </c>
      <c r="E7" s="4">
        <v>0.34861111111111115</v>
      </c>
      <c r="F7" s="2">
        <v>43318</v>
      </c>
      <c r="G7" s="3"/>
      <c r="H7" s="15"/>
      <c r="I7" s="3">
        <v>2.2799999999999998</v>
      </c>
      <c r="J7" s="4">
        <v>0.3347222222222222</v>
      </c>
      <c r="K7" s="2">
        <v>43349</v>
      </c>
      <c r="L7" s="3">
        <v>37.130000000000003</v>
      </c>
      <c r="M7">
        <v>165</v>
      </c>
      <c r="N7" s="3">
        <v>0</v>
      </c>
      <c r="O7" s="4" t="s">
        <v>17</v>
      </c>
    </row>
    <row r="8" spans="1:15" x14ac:dyDescent="0.25">
      <c r="A8" s="2">
        <v>43288</v>
      </c>
      <c r="B8" s="3">
        <v>36.880000000000003</v>
      </c>
      <c r="C8">
        <v>163</v>
      </c>
      <c r="D8" s="3">
        <v>4.01</v>
      </c>
      <c r="E8" s="4">
        <v>0.33749999999999997</v>
      </c>
      <c r="F8" s="2">
        <v>43319</v>
      </c>
      <c r="G8" s="3"/>
      <c r="H8" s="15"/>
      <c r="I8" s="3">
        <v>4</v>
      </c>
      <c r="J8" s="4">
        <v>0.3444444444444445</v>
      </c>
      <c r="K8" s="2">
        <v>43350</v>
      </c>
      <c r="L8" s="3">
        <v>36.880000000000003</v>
      </c>
      <c r="M8">
        <v>165</v>
      </c>
      <c r="N8" s="22">
        <v>6.43</v>
      </c>
      <c r="O8" s="23">
        <v>0.2076388888888889</v>
      </c>
    </row>
    <row r="9" spans="1:15" x14ac:dyDescent="0.25">
      <c r="A9" s="2">
        <v>43289</v>
      </c>
      <c r="B9" s="3">
        <v>37.130000000000003</v>
      </c>
      <c r="C9">
        <v>165</v>
      </c>
      <c r="D9" s="3">
        <v>4.01</v>
      </c>
      <c r="E9" s="4">
        <v>0.34513888888888888</v>
      </c>
      <c r="F9" s="2">
        <v>43320</v>
      </c>
      <c r="G9" s="3"/>
      <c r="H9" s="15"/>
      <c r="I9" s="3">
        <v>4</v>
      </c>
      <c r="J9" s="4">
        <v>0.35625000000000001</v>
      </c>
      <c r="K9" s="2">
        <v>43351</v>
      </c>
      <c r="L9" s="3">
        <v>37.380000000000003</v>
      </c>
      <c r="M9">
        <v>166</v>
      </c>
      <c r="N9" s="3">
        <v>4.01</v>
      </c>
      <c r="O9" s="4">
        <v>0.33194444444444443</v>
      </c>
    </row>
    <row r="10" spans="1:15" x14ac:dyDescent="0.25">
      <c r="A10" s="2">
        <v>43290</v>
      </c>
      <c r="B10" s="3">
        <v>37.130000000000003</v>
      </c>
      <c r="C10">
        <v>166</v>
      </c>
      <c r="D10" s="22">
        <v>6.41</v>
      </c>
      <c r="E10" s="23">
        <v>0.20833333333333334</v>
      </c>
      <c r="F10" s="2">
        <v>43321</v>
      </c>
      <c r="G10" s="3"/>
      <c r="H10" s="15"/>
      <c r="I10" s="37">
        <v>2.2799999999999998</v>
      </c>
      <c r="J10" s="38">
        <v>0.32291666666666669</v>
      </c>
      <c r="K10" s="2">
        <v>43352</v>
      </c>
      <c r="L10" s="3">
        <v>37.130000000000003</v>
      </c>
      <c r="M10">
        <v>166</v>
      </c>
      <c r="N10" s="22">
        <v>6.43</v>
      </c>
      <c r="O10" s="23">
        <v>0.2076388888888889</v>
      </c>
    </row>
    <row r="11" spans="1:15" x14ac:dyDescent="0.25">
      <c r="A11" s="2">
        <v>43291</v>
      </c>
      <c r="B11" s="3">
        <v>37.25</v>
      </c>
      <c r="C11">
        <v>168</v>
      </c>
      <c r="D11" s="22">
        <v>6.42</v>
      </c>
      <c r="E11" s="23">
        <v>0.2076388888888889</v>
      </c>
      <c r="F11" s="2">
        <v>43322</v>
      </c>
      <c r="G11" s="3"/>
      <c r="H11" s="15"/>
      <c r="I11" s="3">
        <v>4</v>
      </c>
      <c r="J11" s="4">
        <v>0.34166666666666662</v>
      </c>
      <c r="K11" s="2">
        <v>43353</v>
      </c>
      <c r="L11" s="3">
        <v>37.5</v>
      </c>
      <c r="M11">
        <v>166</v>
      </c>
      <c r="N11" s="22">
        <v>6.43</v>
      </c>
      <c r="O11" s="23">
        <v>0.2076388888888889</v>
      </c>
    </row>
    <row r="12" spans="1:15" x14ac:dyDescent="0.25">
      <c r="A12" s="2">
        <v>43292</v>
      </c>
      <c r="B12" s="3">
        <v>37.25</v>
      </c>
      <c r="C12">
        <v>167</v>
      </c>
      <c r="D12" s="3">
        <v>0</v>
      </c>
      <c r="E12" s="4" t="s">
        <v>17</v>
      </c>
      <c r="F12" s="2">
        <v>43323</v>
      </c>
      <c r="G12" s="3"/>
      <c r="H12" s="15"/>
      <c r="I12" s="3">
        <v>0</v>
      </c>
      <c r="J12" s="36" t="s">
        <v>17</v>
      </c>
      <c r="K12" s="2">
        <v>43354</v>
      </c>
      <c r="L12" s="3">
        <v>37.25</v>
      </c>
      <c r="M12">
        <v>168</v>
      </c>
      <c r="N12" s="22">
        <v>6.43</v>
      </c>
      <c r="O12" s="23">
        <v>0.2076388888888889</v>
      </c>
    </row>
    <row r="13" spans="1:15" x14ac:dyDescent="0.25">
      <c r="A13" s="2">
        <v>43293</v>
      </c>
      <c r="B13" s="3">
        <v>37.380000000000003</v>
      </c>
      <c r="C13">
        <v>167</v>
      </c>
      <c r="D13" s="3">
        <v>0</v>
      </c>
      <c r="E13" s="4" t="s">
        <v>17</v>
      </c>
      <c r="F13" s="2">
        <v>43324</v>
      </c>
      <c r="G13" s="3">
        <v>36.880000000000003</v>
      </c>
      <c r="H13" s="15">
        <v>166</v>
      </c>
      <c r="I13" s="3">
        <v>4.01</v>
      </c>
      <c r="J13" s="4">
        <v>0.34652777777777777</v>
      </c>
      <c r="K13" s="2">
        <v>43355</v>
      </c>
      <c r="L13" s="3">
        <v>37.630000000000003</v>
      </c>
      <c r="M13">
        <v>169</v>
      </c>
      <c r="N13" s="3">
        <v>0</v>
      </c>
      <c r="O13" s="4" t="s">
        <v>17</v>
      </c>
    </row>
    <row r="14" spans="1:15" x14ac:dyDescent="0.25">
      <c r="A14" s="2">
        <v>43294</v>
      </c>
      <c r="B14" s="3">
        <v>37.630000000000003</v>
      </c>
      <c r="C14">
        <v>167</v>
      </c>
      <c r="D14" s="3">
        <v>4.01</v>
      </c>
      <c r="E14" s="4">
        <v>0.3347222222222222</v>
      </c>
      <c r="F14" s="2">
        <v>43325</v>
      </c>
      <c r="G14" s="3">
        <v>36.630000000000003</v>
      </c>
      <c r="H14" s="15">
        <v>164</v>
      </c>
      <c r="I14" s="22">
        <v>6.41</v>
      </c>
      <c r="J14" s="23">
        <v>0.20833333333333334</v>
      </c>
      <c r="K14" s="2">
        <v>43356</v>
      </c>
      <c r="L14" s="3">
        <v>37.25</v>
      </c>
      <c r="M14">
        <v>166</v>
      </c>
      <c r="N14" s="3">
        <v>0</v>
      </c>
      <c r="O14" s="4" t="s">
        <v>17</v>
      </c>
    </row>
    <row r="15" spans="1:15" x14ac:dyDescent="0.25">
      <c r="A15" s="2">
        <v>43295</v>
      </c>
      <c r="B15" s="3">
        <v>37</v>
      </c>
      <c r="C15">
        <v>165</v>
      </c>
      <c r="D15" s="3">
        <v>4.01</v>
      </c>
      <c r="E15" s="4">
        <v>0.32500000000000001</v>
      </c>
      <c r="F15" s="2">
        <v>43326</v>
      </c>
      <c r="G15" s="3">
        <v>37.130000000000003</v>
      </c>
      <c r="H15" s="15">
        <v>165</v>
      </c>
      <c r="I15" s="22">
        <v>6.42</v>
      </c>
      <c r="J15" s="23">
        <v>0.2076388888888889</v>
      </c>
      <c r="K15" s="2">
        <v>43357</v>
      </c>
      <c r="L15" s="3">
        <v>37.130000000000003</v>
      </c>
      <c r="M15">
        <v>166</v>
      </c>
      <c r="N15" s="22">
        <v>6.43</v>
      </c>
      <c r="O15" s="23">
        <v>0.2076388888888889</v>
      </c>
    </row>
    <row r="16" spans="1:15" x14ac:dyDescent="0.25">
      <c r="A16" s="2">
        <v>43296</v>
      </c>
      <c r="B16" s="3">
        <v>36.75</v>
      </c>
      <c r="C16">
        <v>162</v>
      </c>
      <c r="D16" s="3">
        <v>4.01</v>
      </c>
      <c r="E16" s="4">
        <v>0.3659722222222222</v>
      </c>
      <c r="F16" s="2">
        <v>43327</v>
      </c>
      <c r="G16" s="3">
        <v>37.25</v>
      </c>
      <c r="H16" s="15">
        <v>165</v>
      </c>
      <c r="I16" s="3">
        <v>0</v>
      </c>
      <c r="J16" s="36" t="s">
        <v>17</v>
      </c>
      <c r="K16" s="2">
        <v>43358</v>
      </c>
      <c r="L16" s="3">
        <v>37.5</v>
      </c>
      <c r="M16">
        <v>165</v>
      </c>
      <c r="N16" s="3">
        <v>4.01</v>
      </c>
      <c r="O16" s="4">
        <v>0.36458333333333331</v>
      </c>
    </row>
    <row r="17" spans="1:15" x14ac:dyDescent="0.25">
      <c r="A17" s="2">
        <v>43297</v>
      </c>
      <c r="B17" s="3">
        <v>36.75</v>
      </c>
      <c r="C17">
        <v>163</v>
      </c>
      <c r="D17" s="22">
        <v>6.43</v>
      </c>
      <c r="E17" s="23">
        <v>0.2076388888888889</v>
      </c>
      <c r="F17" s="2">
        <v>43328</v>
      </c>
      <c r="G17" s="3">
        <v>37</v>
      </c>
      <c r="H17" s="15">
        <v>165</v>
      </c>
      <c r="I17" s="22">
        <v>6.43</v>
      </c>
      <c r="J17" s="23">
        <v>0.2076388888888889</v>
      </c>
      <c r="K17" s="2">
        <v>43359</v>
      </c>
      <c r="L17" s="3">
        <v>37.25</v>
      </c>
      <c r="M17">
        <v>165</v>
      </c>
      <c r="N17" s="3">
        <v>4.01</v>
      </c>
      <c r="O17" s="4">
        <v>0.3347222222222222</v>
      </c>
    </row>
    <row r="18" spans="1:15" x14ac:dyDescent="0.25">
      <c r="A18" s="2">
        <v>43298</v>
      </c>
      <c r="B18" s="3">
        <v>37.130000000000003</v>
      </c>
      <c r="C18">
        <v>165</v>
      </c>
      <c r="D18" s="22">
        <v>6.42</v>
      </c>
      <c r="E18" s="23">
        <v>0.2076388888888889</v>
      </c>
      <c r="F18" s="2">
        <v>43329</v>
      </c>
      <c r="G18" s="3">
        <v>37.130000000000003</v>
      </c>
      <c r="H18" s="15">
        <v>165</v>
      </c>
      <c r="I18" s="22">
        <v>6.42</v>
      </c>
      <c r="J18" s="23">
        <v>0.2076388888888889</v>
      </c>
      <c r="K18" s="2">
        <v>43360</v>
      </c>
      <c r="L18" s="3">
        <v>37.25</v>
      </c>
      <c r="M18">
        <v>167</v>
      </c>
      <c r="N18" s="3">
        <v>3.5</v>
      </c>
      <c r="O18" s="4">
        <v>0.38125000000000003</v>
      </c>
    </row>
    <row r="19" spans="1:15" x14ac:dyDescent="0.25">
      <c r="A19" s="2">
        <v>43299</v>
      </c>
      <c r="B19" s="3">
        <v>37.130000000000003</v>
      </c>
      <c r="C19">
        <v>165</v>
      </c>
      <c r="D19" s="3">
        <v>0</v>
      </c>
      <c r="E19" s="4" t="s">
        <v>17</v>
      </c>
      <c r="F19" s="2">
        <v>43330</v>
      </c>
      <c r="G19" s="3">
        <v>36.880000000000003</v>
      </c>
      <c r="H19" s="15">
        <v>163</v>
      </c>
      <c r="I19" s="3">
        <v>4.01</v>
      </c>
      <c r="J19" s="4">
        <v>0.33958333333333335</v>
      </c>
      <c r="K19" s="2">
        <v>43361</v>
      </c>
      <c r="L19" s="3">
        <v>37.5</v>
      </c>
      <c r="M19">
        <v>169</v>
      </c>
      <c r="N19" s="3">
        <v>3.75</v>
      </c>
      <c r="O19" s="4">
        <v>0.3576388888888889</v>
      </c>
    </row>
    <row r="20" spans="1:15" x14ac:dyDescent="0.25">
      <c r="A20" s="2">
        <v>43300</v>
      </c>
      <c r="B20" s="3">
        <v>37</v>
      </c>
      <c r="C20">
        <v>165</v>
      </c>
      <c r="D20" s="3">
        <v>0</v>
      </c>
      <c r="E20" s="4" t="s">
        <v>17</v>
      </c>
      <c r="F20" s="2">
        <v>43331</v>
      </c>
      <c r="G20" s="3"/>
      <c r="H20" s="15"/>
      <c r="I20" s="3">
        <v>0</v>
      </c>
      <c r="J20" s="36" t="s">
        <v>17</v>
      </c>
      <c r="K20" s="2">
        <v>43362</v>
      </c>
      <c r="L20" s="3">
        <v>37.5</v>
      </c>
      <c r="M20">
        <v>169</v>
      </c>
      <c r="N20" s="3">
        <v>0</v>
      </c>
      <c r="O20" s="4" t="s">
        <v>17</v>
      </c>
    </row>
    <row r="21" spans="1:15" x14ac:dyDescent="0.25">
      <c r="A21" s="2">
        <v>43301</v>
      </c>
      <c r="B21" s="3">
        <v>37.25</v>
      </c>
      <c r="C21">
        <v>166</v>
      </c>
      <c r="D21" s="3">
        <v>4.01</v>
      </c>
      <c r="E21" s="4">
        <v>0.32500000000000001</v>
      </c>
      <c r="F21" s="2">
        <v>43332</v>
      </c>
      <c r="G21" s="3">
        <v>37.130000000000003</v>
      </c>
      <c r="H21" s="15">
        <v>166</v>
      </c>
      <c r="I21" s="22">
        <v>6.42</v>
      </c>
      <c r="J21" s="23">
        <v>0.2076388888888889</v>
      </c>
      <c r="K21" s="2">
        <v>43363</v>
      </c>
      <c r="L21" s="3">
        <v>37.380000000000003</v>
      </c>
      <c r="M21">
        <v>169</v>
      </c>
      <c r="N21" s="3">
        <v>0</v>
      </c>
      <c r="O21" s="4" t="s">
        <v>17</v>
      </c>
    </row>
    <row r="22" spans="1:15" x14ac:dyDescent="0.25">
      <c r="A22" s="2">
        <v>43302</v>
      </c>
      <c r="B22" s="3">
        <v>37</v>
      </c>
      <c r="C22">
        <v>163</v>
      </c>
      <c r="D22" s="3">
        <v>4.01</v>
      </c>
      <c r="E22" s="4">
        <v>0.3354166666666667</v>
      </c>
      <c r="F22" s="2">
        <v>43333</v>
      </c>
      <c r="G22" s="3">
        <v>37.25</v>
      </c>
      <c r="H22" s="15">
        <v>167</v>
      </c>
      <c r="I22" s="22">
        <v>6.44</v>
      </c>
      <c r="J22" s="23">
        <v>0.20694444444444446</v>
      </c>
      <c r="K22" s="2">
        <v>43364</v>
      </c>
      <c r="L22" s="3">
        <v>37.630000000000003</v>
      </c>
      <c r="M22">
        <v>168</v>
      </c>
      <c r="N22" s="3">
        <v>4</v>
      </c>
      <c r="O22" s="4">
        <v>0.34861111111111115</v>
      </c>
    </row>
    <row r="23" spans="1:15" x14ac:dyDescent="0.25">
      <c r="A23" s="2">
        <v>43303</v>
      </c>
      <c r="B23" s="3">
        <v>36.75</v>
      </c>
      <c r="C23">
        <v>162</v>
      </c>
      <c r="D23" s="3">
        <v>0</v>
      </c>
      <c r="E23" s="4" t="s">
        <v>17</v>
      </c>
      <c r="F23" s="2">
        <v>43334</v>
      </c>
      <c r="G23" s="3">
        <v>37</v>
      </c>
      <c r="H23" s="15">
        <v>167</v>
      </c>
      <c r="I23" s="3">
        <v>0</v>
      </c>
      <c r="J23" s="36" t="s">
        <v>17</v>
      </c>
      <c r="K23" s="2">
        <v>43365</v>
      </c>
      <c r="L23" s="3"/>
      <c r="N23" s="3">
        <v>0</v>
      </c>
      <c r="O23" s="4" t="s">
        <v>17</v>
      </c>
    </row>
    <row r="24" spans="1:15" x14ac:dyDescent="0.25">
      <c r="A24" s="2">
        <v>43304</v>
      </c>
      <c r="B24" s="3">
        <v>36.630000000000003</v>
      </c>
      <c r="C24">
        <v>162</v>
      </c>
      <c r="D24" s="3">
        <v>4.01</v>
      </c>
      <c r="E24" s="4">
        <v>0.34791666666666665</v>
      </c>
      <c r="F24" s="2">
        <v>43335</v>
      </c>
      <c r="G24" s="3">
        <v>37.25</v>
      </c>
      <c r="H24" s="15">
        <v>166</v>
      </c>
      <c r="I24" s="22">
        <v>6.43</v>
      </c>
      <c r="J24" s="23">
        <v>0.2076388888888889</v>
      </c>
      <c r="K24" s="2">
        <v>43366</v>
      </c>
      <c r="L24" s="3"/>
      <c r="N24" s="3">
        <v>0</v>
      </c>
      <c r="O24" s="4" t="s">
        <v>17</v>
      </c>
    </row>
    <row r="25" spans="1:15" x14ac:dyDescent="0.25">
      <c r="A25" s="2">
        <v>43305</v>
      </c>
      <c r="B25" s="3">
        <v>37.130000000000003</v>
      </c>
      <c r="C25">
        <v>166</v>
      </c>
      <c r="D25" s="22">
        <v>6.42</v>
      </c>
      <c r="E25" s="23">
        <v>0.2076388888888889</v>
      </c>
      <c r="F25" s="2">
        <v>43336</v>
      </c>
      <c r="G25" s="3">
        <v>37.25</v>
      </c>
      <c r="H25" s="15">
        <v>166</v>
      </c>
      <c r="I25" s="22">
        <v>6.43</v>
      </c>
      <c r="J25" s="23">
        <v>0.2076388888888889</v>
      </c>
      <c r="K25" s="2">
        <v>43367</v>
      </c>
      <c r="L25" s="3"/>
      <c r="N25" s="3">
        <v>0</v>
      </c>
      <c r="O25" s="4" t="s">
        <v>17</v>
      </c>
    </row>
    <row r="26" spans="1:15" x14ac:dyDescent="0.25">
      <c r="A26" s="2">
        <v>43306</v>
      </c>
      <c r="B26" s="3">
        <v>37.5</v>
      </c>
      <c r="C26">
        <v>167</v>
      </c>
      <c r="D26" s="22">
        <v>6.41</v>
      </c>
      <c r="E26" s="23">
        <v>0.20833333333333334</v>
      </c>
      <c r="F26" s="2">
        <v>43337</v>
      </c>
      <c r="G26" s="3">
        <v>37.25</v>
      </c>
      <c r="H26" s="15">
        <v>164</v>
      </c>
      <c r="I26" s="3">
        <v>4.01</v>
      </c>
      <c r="J26" s="4">
        <v>0.3430555555555555</v>
      </c>
      <c r="K26" s="2">
        <v>43368</v>
      </c>
      <c r="L26" s="3"/>
      <c r="N26" s="3">
        <v>0</v>
      </c>
      <c r="O26" s="4" t="s">
        <v>17</v>
      </c>
    </row>
    <row r="27" spans="1:15" x14ac:dyDescent="0.25">
      <c r="A27" s="2">
        <v>43307</v>
      </c>
      <c r="B27" s="3">
        <v>37.130000000000003</v>
      </c>
      <c r="C27">
        <v>167</v>
      </c>
      <c r="D27" s="3">
        <v>0</v>
      </c>
      <c r="E27" s="4" t="s">
        <v>17</v>
      </c>
      <c r="F27" s="2">
        <v>43338</v>
      </c>
      <c r="G27" s="3">
        <v>37</v>
      </c>
      <c r="H27" s="15">
        <v>162</v>
      </c>
      <c r="I27" s="3">
        <v>4.01</v>
      </c>
      <c r="J27" s="4">
        <v>0.35138888888888892</v>
      </c>
      <c r="K27" s="2">
        <v>43369</v>
      </c>
      <c r="L27" s="3"/>
      <c r="N27" s="3">
        <v>0</v>
      </c>
      <c r="O27" s="4" t="s">
        <v>17</v>
      </c>
    </row>
    <row r="28" spans="1:15" x14ac:dyDescent="0.25">
      <c r="A28" s="2">
        <v>43308</v>
      </c>
      <c r="B28" s="3">
        <v>37.380000000000003</v>
      </c>
      <c r="C28">
        <v>167</v>
      </c>
      <c r="D28" s="22">
        <v>6.42</v>
      </c>
      <c r="E28" s="23">
        <v>0.2076388888888889</v>
      </c>
      <c r="F28" s="2">
        <v>43339</v>
      </c>
      <c r="G28" s="3">
        <v>37.25</v>
      </c>
      <c r="H28" s="15">
        <v>164</v>
      </c>
      <c r="I28" s="22">
        <v>6.42</v>
      </c>
      <c r="J28" s="23">
        <v>0.2076388888888889</v>
      </c>
      <c r="K28" s="2">
        <v>43370</v>
      </c>
      <c r="L28" s="3"/>
      <c r="N28" s="3">
        <v>0</v>
      </c>
      <c r="O28" s="4" t="s">
        <v>17</v>
      </c>
    </row>
    <row r="29" spans="1:15" x14ac:dyDescent="0.25">
      <c r="A29" s="2">
        <v>43309</v>
      </c>
      <c r="B29" s="3">
        <v>37.130000000000003</v>
      </c>
      <c r="C29">
        <v>165</v>
      </c>
      <c r="D29" s="3">
        <v>4.01</v>
      </c>
      <c r="E29" s="4">
        <v>0.32916666666666666</v>
      </c>
      <c r="F29" s="2">
        <v>43340</v>
      </c>
      <c r="G29" s="3">
        <v>37</v>
      </c>
      <c r="H29" s="15">
        <v>165</v>
      </c>
      <c r="I29" s="22">
        <v>6.42</v>
      </c>
      <c r="J29" s="23">
        <v>0.2076388888888889</v>
      </c>
      <c r="K29" s="2">
        <v>43371</v>
      </c>
      <c r="L29" s="3"/>
      <c r="N29" s="3">
        <v>0</v>
      </c>
      <c r="O29" s="4" t="s">
        <v>17</v>
      </c>
    </row>
    <row r="30" spans="1:15" x14ac:dyDescent="0.25">
      <c r="A30" s="2">
        <v>43310</v>
      </c>
      <c r="B30" s="3">
        <v>37.130000000000003</v>
      </c>
      <c r="C30">
        <v>166</v>
      </c>
      <c r="D30" s="22">
        <v>6.43</v>
      </c>
      <c r="E30" s="23">
        <v>0.2076388888888889</v>
      </c>
      <c r="F30" s="2">
        <v>43341</v>
      </c>
      <c r="G30" s="3">
        <v>37</v>
      </c>
      <c r="H30" s="15">
        <v>164</v>
      </c>
      <c r="I30" s="22">
        <v>6.43</v>
      </c>
      <c r="J30" s="23">
        <v>0.2076388888888889</v>
      </c>
      <c r="K30" s="2">
        <v>43372</v>
      </c>
      <c r="L30" s="3"/>
      <c r="N30" s="3">
        <v>0</v>
      </c>
      <c r="O30" s="4" t="s">
        <v>17</v>
      </c>
    </row>
    <row r="31" spans="1:15" x14ac:dyDescent="0.25">
      <c r="A31" s="2">
        <v>43311</v>
      </c>
      <c r="B31" s="3">
        <v>37</v>
      </c>
      <c r="C31">
        <v>164</v>
      </c>
      <c r="D31" s="22">
        <v>6.42</v>
      </c>
      <c r="E31" s="23">
        <v>0.2076388888888889</v>
      </c>
      <c r="F31" s="2">
        <v>43342</v>
      </c>
      <c r="G31" s="3">
        <v>36.75</v>
      </c>
      <c r="H31" s="15">
        <v>163</v>
      </c>
      <c r="I31" s="3">
        <v>0</v>
      </c>
      <c r="J31" s="4" t="s">
        <v>17</v>
      </c>
      <c r="K31" s="2">
        <v>43373</v>
      </c>
      <c r="L31" s="3"/>
      <c r="N31" s="3">
        <v>0</v>
      </c>
      <c r="O31" s="4" t="s">
        <v>17</v>
      </c>
    </row>
    <row r="32" spans="1:15" x14ac:dyDescent="0.25">
      <c r="A32" s="2">
        <v>43312</v>
      </c>
      <c r="B32" s="3">
        <v>37.380000000000003</v>
      </c>
      <c r="C32">
        <v>167</v>
      </c>
      <c r="D32" s="22">
        <v>6.43</v>
      </c>
      <c r="E32" s="23">
        <v>0.2076388888888889</v>
      </c>
      <c r="F32" s="2">
        <v>43343</v>
      </c>
      <c r="G32" s="3">
        <v>36.880000000000003</v>
      </c>
      <c r="H32" s="15">
        <v>164</v>
      </c>
      <c r="I32" s="22">
        <v>6.43</v>
      </c>
      <c r="J32" s="23">
        <v>0.2076388888888889</v>
      </c>
      <c r="K32" s="2"/>
      <c r="L32" s="3"/>
      <c r="N32" s="3"/>
      <c r="O32" s="4"/>
    </row>
    <row r="33" spans="1:15" x14ac:dyDescent="0.25">
      <c r="A33" s="5" t="s">
        <v>5</v>
      </c>
      <c r="B33" s="3">
        <f>AVERAGE(B2:B32)</f>
        <v>37.079032258064522</v>
      </c>
      <c r="C33" s="6">
        <f>AVERAGE(C2:C32)</f>
        <v>165.19354838709677</v>
      </c>
      <c r="D33" s="3">
        <f>SUM(D2:D32)</f>
        <v>118.76000000000002</v>
      </c>
      <c r="E33" s="4">
        <f>AVERAGE(E2:E32)</f>
        <v>0.27735507246376812</v>
      </c>
      <c r="F33" s="5" t="s">
        <v>5</v>
      </c>
      <c r="G33" s="3">
        <f>AVERAGE(G2:G32)</f>
        <v>37.073043478260864</v>
      </c>
      <c r="H33" s="6">
        <f>AVERAGE(H2:H32)</f>
        <v>165.04347826086956</v>
      </c>
      <c r="I33" s="3">
        <f>SUM(I2:I32)</f>
        <v>128.14000000000004</v>
      </c>
      <c r="J33" s="4">
        <f>AVERAGE(J2:J32)</f>
        <v>0.27150000000000007</v>
      </c>
      <c r="K33" s="5" t="s">
        <v>5</v>
      </c>
      <c r="L33" s="3">
        <f>AVERAGE(L2:L31)</f>
        <v>37.216666666666661</v>
      </c>
      <c r="M33" s="6">
        <f>AVERAGE(M2:M31)</f>
        <v>166.04761904761904</v>
      </c>
      <c r="N33" s="3">
        <f>SUM(N2:N31)</f>
        <v>73.889999999999986</v>
      </c>
      <c r="O33" s="4">
        <f>AVERAGE(O2:O31)</f>
        <v>0.29629629629629639</v>
      </c>
    </row>
    <row r="34" spans="1:15" x14ac:dyDescent="0.25">
      <c r="D34" s="3">
        <f>AVERAGE(D2:D32)</f>
        <v>3.8309677419354844</v>
      </c>
      <c r="E34" s="7">
        <v>0.34097222222222223</v>
      </c>
      <c r="I34" s="3">
        <f>AVERAGE(I2:I32)</f>
        <v>4.1335483870967753</v>
      </c>
      <c r="J34" s="7">
        <v>0.34166666666666662</v>
      </c>
      <c r="N34" s="3">
        <f>AVERAGE(N2:N31)</f>
        <v>2.4629999999999996</v>
      </c>
      <c r="O34" s="7">
        <v>0.35486111111111113</v>
      </c>
    </row>
    <row r="35" spans="1:15" x14ac:dyDescent="0.25">
      <c r="G35" s="35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/>
  </sheetViews>
  <sheetFormatPr defaultRowHeight="13.2" x14ac:dyDescent="0.25"/>
  <cols>
    <col min="1" max="1" width="10" customWidth="1"/>
    <col min="6" max="6" width="10" customWidth="1"/>
    <col min="11" max="11" width="10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43374</v>
      </c>
      <c r="B2" s="3"/>
      <c r="D2" s="3">
        <v>3.7029999999999998</v>
      </c>
      <c r="E2" s="4">
        <v>0.42777777777777781</v>
      </c>
      <c r="F2" s="2">
        <v>43405</v>
      </c>
      <c r="G2" s="3">
        <v>37.630000000000003</v>
      </c>
      <c r="H2">
        <v>169</v>
      </c>
      <c r="I2" s="3">
        <v>0</v>
      </c>
      <c r="J2" s="4" t="s">
        <v>17</v>
      </c>
      <c r="K2" s="2">
        <v>43435</v>
      </c>
      <c r="L2" s="3">
        <v>37.75</v>
      </c>
      <c r="M2">
        <v>167</v>
      </c>
      <c r="N2" s="22">
        <v>6.45</v>
      </c>
      <c r="O2" s="23">
        <v>0.20694444444444446</v>
      </c>
    </row>
    <row r="3" spans="1:15" x14ac:dyDescent="0.25">
      <c r="A3" s="2">
        <v>43375</v>
      </c>
      <c r="B3" s="3"/>
      <c r="D3" s="3">
        <v>3.7280000000000002</v>
      </c>
      <c r="E3" s="4">
        <v>0.40208333333333335</v>
      </c>
      <c r="F3" s="2">
        <v>43406</v>
      </c>
      <c r="G3" s="3">
        <v>37.75</v>
      </c>
      <c r="H3">
        <v>169</v>
      </c>
      <c r="I3" s="22">
        <v>6.43</v>
      </c>
      <c r="J3" s="23">
        <v>0.2076388888888889</v>
      </c>
      <c r="K3" s="2">
        <v>43436</v>
      </c>
      <c r="L3" s="3">
        <v>37.630000000000003</v>
      </c>
      <c r="M3">
        <v>167</v>
      </c>
      <c r="N3" s="22">
        <v>6.45</v>
      </c>
      <c r="O3" s="23">
        <v>0.20694444444444446</v>
      </c>
    </row>
    <row r="4" spans="1:15" x14ac:dyDescent="0.25">
      <c r="A4" s="2">
        <v>43376</v>
      </c>
      <c r="B4" s="3"/>
      <c r="D4" s="3">
        <v>3.7280000000000002</v>
      </c>
      <c r="E4" s="4">
        <v>0.40208333333333335</v>
      </c>
      <c r="F4" s="2">
        <v>43407</v>
      </c>
      <c r="G4" s="3"/>
      <c r="I4" s="3">
        <v>0</v>
      </c>
      <c r="J4" s="4" t="s">
        <v>17</v>
      </c>
      <c r="K4" s="2">
        <v>43437</v>
      </c>
      <c r="L4" s="3">
        <v>37.75</v>
      </c>
      <c r="M4">
        <v>167</v>
      </c>
      <c r="N4" s="22">
        <v>6.44</v>
      </c>
      <c r="O4" s="23">
        <v>0.20694444444444446</v>
      </c>
    </row>
    <row r="5" spans="1:15" x14ac:dyDescent="0.25">
      <c r="A5" s="2">
        <v>43377</v>
      </c>
      <c r="B5" s="3"/>
      <c r="D5" s="3">
        <v>0</v>
      </c>
      <c r="E5" s="4" t="s">
        <v>17</v>
      </c>
      <c r="F5" s="2">
        <v>43408</v>
      </c>
      <c r="G5" s="3">
        <v>37.5</v>
      </c>
      <c r="H5">
        <v>167</v>
      </c>
      <c r="I5" s="3">
        <v>4.01</v>
      </c>
      <c r="J5" s="4">
        <v>0.33611111111111108</v>
      </c>
      <c r="K5" s="2">
        <v>43438</v>
      </c>
      <c r="L5" s="3">
        <v>37.75</v>
      </c>
      <c r="M5">
        <v>168</v>
      </c>
      <c r="N5" s="22">
        <v>6.44</v>
      </c>
      <c r="O5" s="23">
        <v>0.20694444444444446</v>
      </c>
    </row>
    <row r="6" spans="1:15" x14ac:dyDescent="0.25">
      <c r="A6" s="2">
        <v>43378</v>
      </c>
      <c r="B6" s="3">
        <v>38</v>
      </c>
      <c r="C6">
        <v>171</v>
      </c>
      <c r="D6" s="3">
        <v>4</v>
      </c>
      <c r="E6" s="4">
        <v>0.3444444444444445</v>
      </c>
      <c r="F6" s="2">
        <v>43409</v>
      </c>
      <c r="G6" s="3">
        <v>37.5</v>
      </c>
      <c r="H6">
        <v>168</v>
      </c>
      <c r="I6" s="22">
        <v>6.44</v>
      </c>
      <c r="J6" s="23">
        <v>0.20694444444444446</v>
      </c>
      <c r="K6" s="2">
        <v>43439</v>
      </c>
      <c r="L6" s="3">
        <v>38</v>
      </c>
      <c r="M6">
        <v>168</v>
      </c>
      <c r="N6" s="3">
        <v>0</v>
      </c>
      <c r="O6" s="4" t="s">
        <v>17</v>
      </c>
    </row>
    <row r="7" spans="1:15" x14ac:dyDescent="0.25">
      <c r="A7" s="2">
        <v>43379</v>
      </c>
      <c r="B7" s="3">
        <v>38</v>
      </c>
      <c r="C7">
        <v>173</v>
      </c>
      <c r="D7" s="3">
        <v>4</v>
      </c>
      <c r="E7" s="4">
        <v>0.34652777777777777</v>
      </c>
      <c r="F7" s="2">
        <v>43410</v>
      </c>
      <c r="G7" s="3">
        <v>37.75</v>
      </c>
      <c r="H7">
        <v>169</v>
      </c>
      <c r="I7" s="22">
        <v>6.43</v>
      </c>
      <c r="J7" s="23">
        <v>0.2076388888888889</v>
      </c>
      <c r="K7" s="2">
        <v>43440</v>
      </c>
      <c r="L7" s="3">
        <v>37.630000000000003</v>
      </c>
      <c r="M7">
        <v>168</v>
      </c>
      <c r="N7" s="3">
        <v>0</v>
      </c>
      <c r="O7" s="4" t="s">
        <v>17</v>
      </c>
    </row>
    <row r="8" spans="1:15" x14ac:dyDescent="0.25">
      <c r="A8" s="2">
        <v>43380</v>
      </c>
      <c r="B8" s="3"/>
      <c r="D8" s="3">
        <v>0</v>
      </c>
      <c r="E8" s="4" t="s">
        <v>17</v>
      </c>
      <c r="F8" s="2">
        <v>43411</v>
      </c>
      <c r="G8" s="3">
        <v>37.75</v>
      </c>
      <c r="H8">
        <v>168</v>
      </c>
      <c r="I8" s="22">
        <v>6.43</v>
      </c>
      <c r="J8" s="23">
        <v>0.2076388888888889</v>
      </c>
      <c r="K8" s="2">
        <v>43441</v>
      </c>
      <c r="L8" s="3">
        <v>38</v>
      </c>
      <c r="M8">
        <v>169</v>
      </c>
      <c r="N8" s="22">
        <v>6.44</v>
      </c>
      <c r="O8" s="23">
        <v>0.20694444444444446</v>
      </c>
    </row>
    <row r="9" spans="1:15" x14ac:dyDescent="0.25">
      <c r="A9" s="2">
        <v>43381</v>
      </c>
      <c r="B9" s="3"/>
      <c r="D9" s="3">
        <v>0</v>
      </c>
      <c r="E9" s="4" t="s">
        <v>17</v>
      </c>
      <c r="F9" s="2">
        <v>43412</v>
      </c>
      <c r="G9" s="3">
        <v>37.880000000000003</v>
      </c>
      <c r="H9">
        <v>168</v>
      </c>
      <c r="I9" s="3">
        <v>0</v>
      </c>
      <c r="J9" s="4" t="s">
        <v>17</v>
      </c>
      <c r="K9" s="2">
        <v>43442</v>
      </c>
      <c r="L9" s="3">
        <v>37.880000000000003</v>
      </c>
      <c r="M9">
        <v>168</v>
      </c>
      <c r="N9" s="22">
        <v>6.44</v>
      </c>
      <c r="O9" s="23">
        <v>0.20694444444444446</v>
      </c>
    </row>
    <row r="10" spans="1:15" x14ac:dyDescent="0.25">
      <c r="A10" s="2">
        <v>43382</v>
      </c>
      <c r="B10" s="3">
        <v>37.880000000000003</v>
      </c>
      <c r="C10">
        <v>170</v>
      </c>
      <c r="D10" s="3">
        <v>4</v>
      </c>
      <c r="E10" s="4">
        <v>0.34097222222222223</v>
      </c>
      <c r="F10" s="2">
        <v>43413</v>
      </c>
      <c r="G10" s="3">
        <v>37.630000000000003</v>
      </c>
      <c r="H10">
        <v>169</v>
      </c>
      <c r="I10" s="22">
        <v>6.43</v>
      </c>
      <c r="J10" s="23">
        <v>0.2076388888888889</v>
      </c>
      <c r="K10" s="2">
        <v>43443</v>
      </c>
      <c r="L10" s="3">
        <v>37.880000000000003</v>
      </c>
      <c r="M10">
        <v>168</v>
      </c>
      <c r="N10" s="3">
        <v>4.01</v>
      </c>
      <c r="O10" s="4">
        <v>0.33958333333333335</v>
      </c>
    </row>
    <row r="11" spans="1:15" x14ac:dyDescent="0.25">
      <c r="A11" s="2">
        <v>43383</v>
      </c>
      <c r="B11" s="3">
        <v>37.880000000000003</v>
      </c>
      <c r="C11">
        <v>169</v>
      </c>
      <c r="D11" s="3">
        <v>4</v>
      </c>
      <c r="E11" s="4">
        <v>0.33958333333333335</v>
      </c>
      <c r="F11" s="2">
        <v>43414</v>
      </c>
      <c r="G11" s="3">
        <v>37.630000000000003</v>
      </c>
      <c r="H11">
        <v>169</v>
      </c>
      <c r="I11" s="3">
        <v>4.01</v>
      </c>
      <c r="J11" s="4">
        <v>0.3298611111111111</v>
      </c>
      <c r="K11" s="2">
        <v>43444</v>
      </c>
      <c r="L11" s="3">
        <v>37.880000000000003</v>
      </c>
      <c r="M11">
        <v>168</v>
      </c>
      <c r="N11" s="22">
        <v>6.43</v>
      </c>
      <c r="O11" s="23">
        <v>0.2076388888888889</v>
      </c>
    </row>
    <row r="12" spans="1:15" x14ac:dyDescent="0.25">
      <c r="A12" s="2">
        <v>43384</v>
      </c>
      <c r="B12" s="3">
        <v>37.630000000000003</v>
      </c>
      <c r="C12">
        <v>170</v>
      </c>
      <c r="D12" s="3">
        <v>4</v>
      </c>
      <c r="E12" s="4">
        <v>0.34097222222222223</v>
      </c>
      <c r="F12" s="2">
        <v>43415</v>
      </c>
      <c r="G12" s="3">
        <v>38</v>
      </c>
      <c r="H12">
        <v>170</v>
      </c>
      <c r="I12" s="3">
        <v>4.01</v>
      </c>
      <c r="J12" s="4">
        <v>0.33888888888888885</v>
      </c>
      <c r="K12" s="2">
        <v>43445</v>
      </c>
      <c r="L12" s="3">
        <v>37.880000000000003</v>
      </c>
      <c r="M12">
        <v>170</v>
      </c>
      <c r="N12" s="22">
        <v>6.44</v>
      </c>
      <c r="O12" s="23">
        <v>0.20694444444444446</v>
      </c>
    </row>
    <row r="13" spans="1:15" x14ac:dyDescent="0.25">
      <c r="A13" s="2">
        <v>43385</v>
      </c>
      <c r="B13" s="3">
        <v>37.75</v>
      </c>
      <c r="C13">
        <v>169</v>
      </c>
      <c r="D13" s="3">
        <v>4</v>
      </c>
      <c r="E13" s="4">
        <v>0.33958333333333335</v>
      </c>
      <c r="F13" s="2">
        <v>43416</v>
      </c>
      <c r="G13" s="3">
        <v>37.75</v>
      </c>
      <c r="H13">
        <v>169</v>
      </c>
      <c r="I13" s="22">
        <v>6.43</v>
      </c>
      <c r="J13" s="23">
        <v>0.2076388888888889</v>
      </c>
      <c r="K13" s="2">
        <v>43446</v>
      </c>
      <c r="L13" s="3">
        <v>37.880000000000003</v>
      </c>
      <c r="M13">
        <v>169</v>
      </c>
      <c r="N13" s="3">
        <v>0</v>
      </c>
      <c r="O13" s="4" t="s">
        <v>17</v>
      </c>
    </row>
    <row r="14" spans="1:15" x14ac:dyDescent="0.25">
      <c r="A14" s="2">
        <v>43386</v>
      </c>
      <c r="B14" s="3">
        <v>37.630000000000003</v>
      </c>
      <c r="C14">
        <v>169</v>
      </c>
      <c r="D14" s="3">
        <v>4.01</v>
      </c>
      <c r="E14" s="4">
        <v>0.33124999999999999</v>
      </c>
      <c r="F14" s="2">
        <v>43417</v>
      </c>
      <c r="G14" s="3">
        <v>38.630000000000003</v>
      </c>
      <c r="H14">
        <v>171</v>
      </c>
      <c r="I14" s="22">
        <v>6.43</v>
      </c>
      <c r="J14" s="23">
        <v>0.2076388888888889</v>
      </c>
      <c r="K14" s="2">
        <v>43447</v>
      </c>
      <c r="L14" s="3">
        <v>37.880000000000003</v>
      </c>
      <c r="M14">
        <v>169</v>
      </c>
      <c r="N14" s="3">
        <v>0</v>
      </c>
      <c r="O14" s="4" t="s">
        <v>17</v>
      </c>
    </row>
    <row r="15" spans="1:15" x14ac:dyDescent="0.25">
      <c r="A15" s="2">
        <v>43387</v>
      </c>
      <c r="B15" s="3">
        <v>37.630000000000003</v>
      </c>
      <c r="C15">
        <v>170</v>
      </c>
      <c r="D15" s="3">
        <v>0</v>
      </c>
      <c r="E15" s="4" t="s">
        <v>17</v>
      </c>
      <c r="F15" s="2">
        <v>43418</v>
      </c>
      <c r="G15" s="3">
        <v>38</v>
      </c>
      <c r="H15">
        <v>171</v>
      </c>
      <c r="I15" s="22">
        <v>6.44</v>
      </c>
      <c r="J15" s="23">
        <v>0.20694444444444446</v>
      </c>
      <c r="K15" s="2">
        <v>43448</v>
      </c>
      <c r="L15" s="3">
        <v>37.880000000000003</v>
      </c>
      <c r="M15">
        <v>169</v>
      </c>
      <c r="N15" s="22">
        <v>6.44</v>
      </c>
      <c r="O15" s="23">
        <v>0.20694444444444446</v>
      </c>
    </row>
    <row r="16" spans="1:15" x14ac:dyDescent="0.25">
      <c r="A16" s="2">
        <v>43388</v>
      </c>
      <c r="B16" s="3">
        <v>37.5</v>
      </c>
      <c r="C16">
        <v>169</v>
      </c>
      <c r="D16" s="3">
        <v>4.01</v>
      </c>
      <c r="E16" s="4">
        <v>0.33888888888888885</v>
      </c>
      <c r="F16" s="2">
        <v>43419</v>
      </c>
      <c r="G16" s="3">
        <v>37.880000000000003</v>
      </c>
      <c r="H16">
        <v>169</v>
      </c>
      <c r="I16" s="3">
        <v>0</v>
      </c>
      <c r="J16" s="4" t="s">
        <v>17</v>
      </c>
      <c r="K16" s="2">
        <v>43449</v>
      </c>
      <c r="L16" s="3">
        <v>37.380000000000003</v>
      </c>
      <c r="M16">
        <v>165</v>
      </c>
      <c r="N16" s="22">
        <v>6.45</v>
      </c>
      <c r="O16" s="23">
        <v>0.20694444444444446</v>
      </c>
    </row>
    <row r="17" spans="1:15" x14ac:dyDescent="0.25">
      <c r="A17" s="2">
        <v>43389</v>
      </c>
      <c r="B17" s="3">
        <v>38</v>
      </c>
      <c r="C17">
        <v>171</v>
      </c>
      <c r="D17" s="22">
        <v>6.43</v>
      </c>
      <c r="E17" s="23">
        <v>0.2076388888888889</v>
      </c>
      <c r="F17" s="2">
        <v>43420</v>
      </c>
      <c r="G17" s="3">
        <v>37.880000000000003</v>
      </c>
      <c r="H17">
        <v>169</v>
      </c>
      <c r="I17" s="22">
        <v>6.43</v>
      </c>
      <c r="J17" s="23">
        <v>0.2076388888888889</v>
      </c>
      <c r="K17" s="2">
        <v>43450</v>
      </c>
      <c r="L17" s="3">
        <v>37.5</v>
      </c>
      <c r="M17">
        <v>166</v>
      </c>
      <c r="N17" s="22">
        <v>6.44</v>
      </c>
      <c r="O17" s="23">
        <v>0.20694444444444446</v>
      </c>
    </row>
    <row r="18" spans="1:15" x14ac:dyDescent="0.25">
      <c r="A18" s="2">
        <v>43390</v>
      </c>
      <c r="B18" s="3">
        <v>38</v>
      </c>
      <c r="C18">
        <v>171</v>
      </c>
      <c r="D18" s="22">
        <v>6.42</v>
      </c>
      <c r="E18" s="23">
        <v>0.2076388888888889</v>
      </c>
      <c r="F18" s="2">
        <v>43421</v>
      </c>
      <c r="G18" s="3"/>
      <c r="I18" s="3">
        <v>0</v>
      </c>
      <c r="J18" s="4" t="s">
        <v>17</v>
      </c>
      <c r="K18" s="2">
        <v>43451</v>
      </c>
      <c r="L18" s="3">
        <v>37.880000000000003</v>
      </c>
      <c r="M18">
        <v>167</v>
      </c>
      <c r="N18" s="22">
        <v>6.44</v>
      </c>
      <c r="O18" s="23">
        <v>0.20694444444444446</v>
      </c>
    </row>
    <row r="19" spans="1:15" x14ac:dyDescent="0.25">
      <c r="A19" s="2">
        <v>43391</v>
      </c>
      <c r="B19" s="3">
        <v>37.75</v>
      </c>
      <c r="C19">
        <v>170</v>
      </c>
      <c r="D19" s="22">
        <v>6.42</v>
      </c>
      <c r="E19" s="23">
        <v>0.2076388888888889</v>
      </c>
      <c r="F19" s="2">
        <v>43422</v>
      </c>
      <c r="G19" s="3"/>
      <c r="I19" s="3">
        <v>0</v>
      </c>
      <c r="J19" s="4" t="s">
        <v>17</v>
      </c>
      <c r="K19" s="2">
        <v>43452</v>
      </c>
      <c r="L19" s="3">
        <v>37.630000000000003</v>
      </c>
      <c r="M19">
        <v>168</v>
      </c>
      <c r="N19" s="22">
        <v>6.45</v>
      </c>
      <c r="O19" s="23">
        <v>0.20694444444444446</v>
      </c>
    </row>
    <row r="20" spans="1:15" x14ac:dyDescent="0.25">
      <c r="A20" s="2">
        <v>43392</v>
      </c>
      <c r="B20" s="3">
        <v>37.880000000000003</v>
      </c>
      <c r="C20">
        <v>170</v>
      </c>
      <c r="D20" s="22">
        <v>6.43</v>
      </c>
      <c r="E20" s="23">
        <v>0.2076388888888889</v>
      </c>
      <c r="F20" s="2">
        <v>43423</v>
      </c>
      <c r="G20" s="3">
        <v>38</v>
      </c>
      <c r="H20">
        <v>171</v>
      </c>
      <c r="I20" s="22">
        <v>6.43</v>
      </c>
      <c r="J20" s="23">
        <v>0.2076388888888889</v>
      </c>
      <c r="K20" s="2">
        <v>43453</v>
      </c>
      <c r="L20" s="3">
        <v>37.5</v>
      </c>
      <c r="M20">
        <v>169</v>
      </c>
      <c r="N20" s="3">
        <v>0</v>
      </c>
      <c r="O20" s="4" t="s">
        <v>17</v>
      </c>
    </row>
    <row r="21" spans="1:15" x14ac:dyDescent="0.25">
      <c r="A21" s="2">
        <v>43393</v>
      </c>
      <c r="B21" s="3">
        <v>37.5</v>
      </c>
      <c r="C21">
        <v>169</v>
      </c>
      <c r="D21" s="22">
        <v>6.43</v>
      </c>
      <c r="E21" s="23">
        <v>0.2076388888888889</v>
      </c>
      <c r="F21" s="2">
        <v>43424</v>
      </c>
      <c r="G21" s="3">
        <v>37.880000000000003</v>
      </c>
      <c r="H21">
        <v>170</v>
      </c>
      <c r="I21" s="22">
        <v>6.43</v>
      </c>
      <c r="J21" s="23">
        <v>0.2076388888888889</v>
      </c>
      <c r="K21" s="2">
        <v>43454</v>
      </c>
      <c r="L21" s="3">
        <v>37.880000000000003</v>
      </c>
      <c r="M21">
        <v>169</v>
      </c>
      <c r="N21" s="22">
        <v>6.44</v>
      </c>
      <c r="O21" s="23">
        <v>0.20694444444444446</v>
      </c>
    </row>
    <row r="22" spans="1:15" x14ac:dyDescent="0.25">
      <c r="A22" s="2">
        <v>43394</v>
      </c>
      <c r="B22" s="3">
        <v>37.25</v>
      </c>
      <c r="C22">
        <v>167</v>
      </c>
      <c r="D22" s="22">
        <v>6.42</v>
      </c>
      <c r="E22" s="23">
        <v>0.2076388888888889</v>
      </c>
      <c r="F22" s="2">
        <v>43425</v>
      </c>
      <c r="G22" s="3">
        <v>38</v>
      </c>
      <c r="H22">
        <v>170</v>
      </c>
      <c r="I22" s="3">
        <v>0</v>
      </c>
      <c r="J22" s="4" t="s">
        <v>17</v>
      </c>
      <c r="K22" s="2">
        <v>43455</v>
      </c>
      <c r="L22" s="3">
        <v>38</v>
      </c>
      <c r="M22">
        <v>170</v>
      </c>
      <c r="N22" s="22">
        <v>6.44</v>
      </c>
      <c r="O22" s="23">
        <v>0.20694444444444446</v>
      </c>
    </row>
    <row r="23" spans="1:15" x14ac:dyDescent="0.25">
      <c r="A23" s="2">
        <v>43395</v>
      </c>
      <c r="B23" s="3">
        <v>37.380000000000003</v>
      </c>
      <c r="C23">
        <v>168</v>
      </c>
      <c r="D23" s="22">
        <v>6.44</v>
      </c>
      <c r="E23" s="23">
        <v>0.20694444444444446</v>
      </c>
      <c r="F23" s="2">
        <v>43426</v>
      </c>
      <c r="G23" s="3">
        <v>37.75</v>
      </c>
      <c r="H23">
        <v>169</v>
      </c>
      <c r="I23" s="3">
        <v>0</v>
      </c>
      <c r="J23" s="4" t="s">
        <v>17</v>
      </c>
      <c r="K23" s="2">
        <v>43456</v>
      </c>
      <c r="L23" s="3">
        <v>37.75</v>
      </c>
      <c r="M23">
        <v>167</v>
      </c>
      <c r="N23" s="3">
        <v>0</v>
      </c>
      <c r="O23" s="4" t="s">
        <v>17</v>
      </c>
    </row>
    <row r="24" spans="1:15" x14ac:dyDescent="0.25">
      <c r="A24" s="2">
        <v>43396</v>
      </c>
      <c r="B24" s="3">
        <v>37.880000000000003</v>
      </c>
      <c r="C24">
        <v>169</v>
      </c>
      <c r="D24" s="22">
        <v>6.43</v>
      </c>
      <c r="E24" s="23">
        <v>0.2076388888888889</v>
      </c>
      <c r="F24" s="2">
        <v>43427</v>
      </c>
      <c r="G24" s="3">
        <v>38</v>
      </c>
      <c r="H24">
        <v>169</v>
      </c>
      <c r="I24" s="22">
        <v>6.42</v>
      </c>
      <c r="J24" s="23">
        <v>0.2076388888888889</v>
      </c>
      <c r="K24" s="2">
        <v>43457</v>
      </c>
      <c r="L24" s="3"/>
      <c r="N24" s="3">
        <v>0</v>
      </c>
      <c r="O24" s="4" t="s">
        <v>17</v>
      </c>
    </row>
    <row r="25" spans="1:15" x14ac:dyDescent="0.25">
      <c r="A25" s="2">
        <v>43397</v>
      </c>
      <c r="B25" s="3">
        <v>37.75</v>
      </c>
      <c r="C25">
        <v>168</v>
      </c>
      <c r="D25" s="3">
        <v>0</v>
      </c>
      <c r="E25" s="4" t="s">
        <v>17</v>
      </c>
      <c r="F25" s="2">
        <v>43428</v>
      </c>
      <c r="G25" s="3">
        <v>38</v>
      </c>
      <c r="H25">
        <v>169</v>
      </c>
      <c r="I25" s="22">
        <v>6.44</v>
      </c>
      <c r="J25" s="23">
        <v>0.20694444444444446</v>
      </c>
      <c r="K25" s="2">
        <v>43458</v>
      </c>
      <c r="L25" s="3">
        <v>38</v>
      </c>
      <c r="M25">
        <v>170</v>
      </c>
      <c r="N25" s="22">
        <v>6.44</v>
      </c>
      <c r="O25" s="23">
        <v>0.20694444444444446</v>
      </c>
    </row>
    <row r="26" spans="1:15" x14ac:dyDescent="0.25">
      <c r="A26" s="2">
        <v>43398</v>
      </c>
      <c r="B26" s="3">
        <v>37.630000000000003</v>
      </c>
      <c r="C26">
        <v>168</v>
      </c>
      <c r="D26" s="3">
        <v>0</v>
      </c>
      <c r="E26" s="4" t="s">
        <v>17</v>
      </c>
      <c r="F26" s="2">
        <v>43429</v>
      </c>
      <c r="G26" s="3">
        <v>37.880000000000003</v>
      </c>
      <c r="H26">
        <v>169</v>
      </c>
      <c r="I26" s="22">
        <v>6.43</v>
      </c>
      <c r="J26" s="23">
        <v>0.2076388888888889</v>
      </c>
      <c r="K26" s="2">
        <v>43459</v>
      </c>
      <c r="L26" s="3">
        <v>37.880000000000003</v>
      </c>
      <c r="M26">
        <v>170</v>
      </c>
      <c r="N26" s="22">
        <v>6.44</v>
      </c>
      <c r="O26" s="23">
        <v>0.20694444444444446</v>
      </c>
    </row>
    <row r="27" spans="1:15" x14ac:dyDescent="0.25">
      <c r="A27" s="2">
        <v>43399</v>
      </c>
      <c r="B27" s="3">
        <v>37.880000000000003</v>
      </c>
      <c r="C27">
        <v>168</v>
      </c>
      <c r="D27" s="22">
        <v>6.42</v>
      </c>
      <c r="E27" s="23">
        <v>0.2076388888888889</v>
      </c>
      <c r="F27" s="2">
        <v>43430</v>
      </c>
      <c r="G27" s="3">
        <v>37.75</v>
      </c>
      <c r="H27">
        <v>168</v>
      </c>
      <c r="I27" s="22">
        <v>6.44</v>
      </c>
      <c r="J27" s="23">
        <v>0.20694444444444446</v>
      </c>
      <c r="K27" s="2">
        <v>43460</v>
      </c>
      <c r="L27" s="3">
        <v>37.75</v>
      </c>
      <c r="M27">
        <v>168</v>
      </c>
      <c r="N27" s="22">
        <v>6.44</v>
      </c>
      <c r="O27" s="23">
        <v>0.20694444444444446</v>
      </c>
    </row>
    <row r="28" spans="1:15" x14ac:dyDescent="0.25">
      <c r="A28" s="2">
        <v>43400</v>
      </c>
      <c r="B28" s="3">
        <v>37.880000000000003</v>
      </c>
      <c r="C28">
        <v>168</v>
      </c>
      <c r="D28" s="22">
        <v>6.42</v>
      </c>
      <c r="E28" s="23">
        <v>0.2076388888888889</v>
      </c>
      <c r="F28" s="2">
        <v>43431</v>
      </c>
      <c r="G28" s="3">
        <v>38</v>
      </c>
      <c r="H28">
        <v>169</v>
      </c>
      <c r="I28" s="22">
        <v>6.45</v>
      </c>
      <c r="J28" s="23">
        <v>0.20694444444444446</v>
      </c>
      <c r="K28" s="2">
        <v>43461</v>
      </c>
      <c r="L28" s="3">
        <v>37.880000000000003</v>
      </c>
      <c r="M28">
        <v>170</v>
      </c>
      <c r="N28" s="22">
        <v>6.44</v>
      </c>
      <c r="O28" s="23">
        <v>0.20694444444444446</v>
      </c>
    </row>
    <row r="29" spans="1:15" x14ac:dyDescent="0.25">
      <c r="A29" s="2">
        <v>43401</v>
      </c>
      <c r="B29" s="3">
        <v>37.130000000000003</v>
      </c>
      <c r="C29">
        <v>166</v>
      </c>
      <c r="D29" s="22">
        <v>6.43</v>
      </c>
      <c r="E29" s="23">
        <v>0.2076388888888889</v>
      </c>
      <c r="F29" s="2">
        <v>43432</v>
      </c>
      <c r="G29" s="3">
        <v>37.880000000000003</v>
      </c>
      <c r="H29">
        <v>168</v>
      </c>
      <c r="I29" s="3">
        <v>0</v>
      </c>
      <c r="J29" s="4" t="s">
        <v>17</v>
      </c>
      <c r="K29" s="2">
        <v>43462</v>
      </c>
      <c r="L29" s="3">
        <v>38.130000000000003</v>
      </c>
      <c r="M29">
        <v>170</v>
      </c>
      <c r="N29" s="22">
        <v>6.44</v>
      </c>
      <c r="O29" s="23">
        <v>0.20694444444444446</v>
      </c>
    </row>
    <row r="30" spans="1:15" x14ac:dyDescent="0.25">
      <c r="A30" s="2">
        <v>43402</v>
      </c>
      <c r="B30" s="3">
        <v>37.630000000000003</v>
      </c>
      <c r="C30">
        <v>169</v>
      </c>
      <c r="D30" s="22">
        <v>6.43</v>
      </c>
      <c r="E30" s="23">
        <v>0.2076388888888889</v>
      </c>
      <c r="F30" s="2">
        <v>43433</v>
      </c>
      <c r="G30" s="3">
        <v>37.75</v>
      </c>
      <c r="H30">
        <v>168</v>
      </c>
      <c r="I30" s="3">
        <v>0</v>
      </c>
      <c r="J30" s="4" t="s">
        <v>17</v>
      </c>
      <c r="K30" s="2">
        <v>43463</v>
      </c>
      <c r="L30" s="3">
        <v>37.5</v>
      </c>
      <c r="M30">
        <v>168</v>
      </c>
      <c r="N30" s="3">
        <v>0</v>
      </c>
      <c r="O30" s="4" t="s">
        <v>17</v>
      </c>
    </row>
    <row r="31" spans="1:15" x14ac:dyDescent="0.25">
      <c r="A31" s="2">
        <v>43403</v>
      </c>
      <c r="B31" s="3">
        <v>37.880000000000003</v>
      </c>
      <c r="C31">
        <v>170</v>
      </c>
      <c r="D31" s="22">
        <v>6.43</v>
      </c>
      <c r="E31" s="23">
        <v>0.2076388888888889</v>
      </c>
      <c r="F31" s="2">
        <v>43434</v>
      </c>
      <c r="G31" s="3">
        <v>37.75</v>
      </c>
      <c r="H31">
        <v>169</v>
      </c>
      <c r="I31" s="22">
        <v>6.44</v>
      </c>
      <c r="J31" s="23">
        <v>0.20694444444444446</v>
      </c>
      <c r="K31" s="2">
        <v>43464</v>
      </c>
      <c r="L31" s="3">
        <v>38</v>
      </c>
      <c r="M31">
        <v>168</v>
      </c>
      <c r="N31" s="3">
        <v>0</v>
      </c>
      <c r="O31" s="4" t="s">
        <v>17</v>
      </c>
    </row>
    <row r="32" spans="1:15" x14ac:dyDescent="0.25">
      <c r="A32" s="2">
        <v>43404</v>
      </c>
      <c r="B32" s="3">
        <v>37.75</v>
      </c>
      <c r="C32">
        <v>170</v>
      </c>
      <c r="D32" s="22">
        <v>6.43</v>
      </c>
      <c r="E32" s="23">
        <v>0.2076388888888889</v>
      </c>
      <c r="F32" s="2"/>
      <c r="G32" s="3"/>
      <c r="I32" s="3"/>
      <c r="J32" s="4"/>
      <c r="K32" s="2">
        <v>43465</v>
      </c>
      <c r="L32" s="3">
        <v>37.75</v>
      </c>
      <c r="M32">
        <v>170</v>
      </c>
      <c r="N32" s="22">
        <v>6.44</v>
      </c>
      <c r="O32" s="23">
        <v>0.20694444444444446</v>
      </c>
    </row>
    <row r="33" spans="1:15" x14ac:dyDescent="0.25">
      <c r="A33" s="5" t="s">
        <v>5</v>
      </c>
      <c r="B33" s="3">
        <f>AVERAGE(B2:B32)</f>
        <v>37.722799999999999</v>
      </c>
      <c r="C33" s="6">
        <f>AVERAGE(C2:C32)</f>
        <v>169.28</v>
      </c>
      <c r="D33" s="3">
        <f>SUM(D2:D32)</f>
        <v>133.15900000000002</v>
      </c>
      <c r="E33" s="4">
        <f>AVERAGE(E2:E32)</f>
        <v>0.2744166666666667</v>
      </c>
      <c r="F33" s="5" t="s">
        <v>5</v>
      </c>
      <c r="G33" s="3">
        <f>AVERAGE(G2:G31)</f>
        <v>37.844444444444441</v>
      </c>
      <c r="H33" s="6">
        <f>AVERAGE(H2:H31)</f>
        <v>169.03703703703704</v>
      </c>
      <c r="I33" s="3">
        <f>SUM(I2:I31)</f>
        <v>121.39999999999999</v>
      </c>
      <c r="J33" s="4">
        <f>AVERAGE(J2:J31)</f>
        <v>0.22652777777777783</v>
      </c>
      <c r="K33" s="5" t="s">
        <v>5</v>
      </c>
      <c r="L33" s="3">
        <f>AVERAGE(L2:L32)</f>
        <v>37.802666666666667</v>
      </c>
      <c r="M33" s="6">
        <f>AVERAGE(M2:M32)</f>
        <v>168.33333333333334</v>
      </c>
      <c r="N33" s="3">
        <f>SUM(N2:N32)</f>
        <v>139.27999999999997</v>
      </c>
      <c r="O33" s="4">
        <f>AVERAGE(O2:O32)</f>
        <v>0.21300505050505053</v>
      </c>
    </row>
    <row r="34" spans="1:15" x14ac:dyDescent="0.25">
      <c r="D34" s="3">
        <f>AVERAGE(D2:D32)</f>
        <v>4.2954516129032267</v>
      </c>
      <c r="E34" s="7">
        <v>0.35833333333333334</v>
      </c>
      <c r="I34" s="3">
        <f>AVERAGE(I2:I31)</f>
        <v>4.046666666666666</v>
      </c>
      <c r="J34" s="7">
        <v>0.3347222222222222</v>
      </c>
      <c r="N34" s="3">
        <f>AVERAGE(N2:N32)</f>
        <v>4.492903225806451</v>
      </c>
      <c r="O34" s="7">
        <v>0.33958333333333335</v>
      </c>
    </row>
    <row r="35" spans="1:15" x14ac:dyDescent="0.25">
      <c r="K35" s="5" t="s">
        <v>6</v>
      </c>
    </row>
    <row r="36" spans="1:15" x14ac:dyDescent="0.25">
      <c r="K36" s="11" t="s">
        <v>11</v>
      </c>
      <c r="L36" s="9"/>
      <c r="M36" s="9"/>
    </row>
    <row r="37" spans="1:15" x14ac:dyDescent="0.25">
      <c r="K37" s="10" t="s">
        <v>7</v>
      </c>
      <c r="L37" s="9" t="s">
        <v>8</v>
      </c>
      <c r="M37" s="9" t="s">
        <v>9</v>
      </c>
    </row>
    <row r="38" spans="1:15" x14ac:dyDescent="0.25">
      <c r="K38" s="12">
        <f>MIN('Page 1'!B2:B32,'Page 1'!G2:G30,'Page 1'!L2:L32,'Page 2'!B2:B31,'Page 2'!G2:G32,'Page 2'!L2:L31,'Page 3'!B2:B32,'Page 3'!G2:G32,'Page 3'!L2:L31,'Page 4'!B2:B32,'Page 4'!G2:G31,'Page 4'!L2:L32)</f>
        <v>36.5</v>
      </c>
      <c r="L38" s="12">
        <f>MAX('Page 1'!B2:B32,'Page 1'!G2:G30,'Page 1'!L2:L32,'Page 2'!B2:B31,'Page 2'!G2:G32,'Page 2'!L2:L31,'Page 3'!B2:B32,'Page 3'!G2:G32,'Page 3'!L2:L31,'Page 4'!B2:B32,'Page 4'!G2:G31,'Page 4'!L2:L32)</f>
        <v>38.630000000000003</v>
      </c>
      <c r="M38" s="12">
        <f>AVERAGE('Page 1'!B2:B32,'Page 1'!G2:G30,'Page 1'!L2:L32,'Page 2'!B2:B31,'Page 2'!G2:G32,'Page 2'!L2:L31,'Page 3'!B2:B32,'Page 3'!G2:G32,'Page 3'!L2:L31,'Page 4'!B2:B32,'Page 4'!G2:G31,'Page 4'!L2:L32)</f>
        <v>37.499588607594845</v>
      </c>
    </row>
    <row r="39" spans="1:15" x14ac:dyDescent="0.25">
      <c r="K39" s="11" t="s">
        <v>12</v>
      </c>
      <c r="L39" s="9"/>
      <c r="M39" s="9"/>
    </row>
    <row r="40" spans="1:15" x14ac:dyDescent="0.25">
      <c r="K40" s="9" t="s">
        <v>7</v>
      </c>
      <c r="L40" s="9" t="s">
        <v>8</v>
      </c>
      <c r="M40" s="9" t="s">
        <v>9</v>
      </c>
    </row>
    <row r="41" spans="1:15" x14ac:dyDescent="0.25">
      <c r="K41" s="9">
        <f>MIN('Page 1'!C2:C32,'Page 1'!H2:H30,'Page 1'!M2:M32,'Page 2'!C2:C31,'Page 2'!H2:H32,'Page 2'!M2:M31,'Page 3'!C2:C32,'Page 3'!H2:H32,'Page 3'!M2:M31,'Page 4'!C2:C32,'Page 4'!H2:H31,'Page 4'!M2:M32)</f>
        <v>162</v>
      </c>
      <c r="L41" s="9">
        <f>MAX('Page 1'!C2:C32,'Page 1'!H2:H30,'Page 1'!M2:M32,'Page 2'!C2:C31,'Page 2'!H2:H32,'Page 2'!M2:M31,'Page 3'!C2:C32,'Page 3'!H2:H32,'Page 3'!M2:M31,'Page 4'!C2:C32,'Page 4'!H2:H31,'Page 4'!M2:M32)</f>
        <v>173</v>
      </c>
      <c r="M41" s="13">
        <f>AVERAGE('Page 1'!C2:C32,'Page 1'!H2:H30,'Page 1'!M2:M32,'Page 2'!C2:C31,'Page 2'!H2:H32,'Page 2'!M2:M31,'Page 3'!C2:C32,'Page 3'!H2:H32,'Page 3'!M2:M31,'Page 4'!C2:C32,'Page 4'!H2:H31,'Page 4'!M2:M32)</f>
        <v>167.30696202531647</v>
      </c>
    </row>
    <row r="42" spans="1:15" x14ac:dyDescent="0.25">
      <c r="K42" s="11" t="s">
        <v>10</v>
      </c>
      <c r="L42" s="9"/>
      <c r="M42" s="9"/>
    </row>
    <row r="43" spans="1:15" x14ac:dyDescent="0.25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6.45</v>
      </c>
      <c r="M44" s="12">
        <f>AVERAGE('Page 1'!D2:D32,'Page 1'!I2:I30,'Page 1'!N2:N32,'Page 2'!D2:D31,'Page 2'!I2:I32,'Page 2'!N2:N31,'Page 3'!D2:D32,'Page 3'!I2:I32,'Page 3'!N2:N31,'Page 4'!D2:D32,'Page 4'!I2:I31,'Page 4'!N2:N32)</f>
        <v>4.0782986301369917</v>
      </c>
      <c r="N44" s="3">
        <f>'Page 1'!D33+'Page 1'!I33+'Page 1'!N33+'Page 2'!D33+'Page 2'!I33+'Page 2'!N33+'Page 3'!D33+'Page 3'!I33+'Page 3'!N33+'Page 4'!D33+'Page 4'!I33+'Page 4'!N33</f>
        <v>1488.579</v>
      </c>
    </row>
    <row r="45" spans="1:15" x14ac:dyDescent="0.25">
      <c r="K45" s="5" t="s">
        <v>13</v>
      </c>
    </row>
    <row r="46" spans="1:15" x14ac:dyDescent="0.25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5">
      <c r="K47" s="14">
        <f>MIN('Page 1'!E2:E32,'Page 1'!J2:J30,'Page 1'!O2:O32,'Page 2'!E2:E31,'Page 2'!J2:J32,'Page 2'!O2:O31,'Page 3'!E2:E32,'Page 3'!J2:J32,'Page 3'!O2:O31,'Page 4'!E2:E32,'Page 4'!J2:J31,'Page 4'!O2:O32)</f>
        <v>0.20694444444444446</v>
      </c>
      <c r="L47" s="14">
        <f>MAX('Page 1'!E2:E32,'Page 1'!J2:J30,'Page 1'!O2:O32,'Page 2'!E2:E31,'Page 2'!J2:J32,'Page 2'!O2:O31,'Page 3'!E2:E32,'Page 3'!J2:J32,'Page 3'!O2:O31,'Page 4'!E2:E32,'Page 4'!J2:J31,'Page 4'!O2:O32)</f>
        <v>0.42777777777777781</v>
      </c>
      <c r="M47" s="14">
        <f>AVERAGE('Page 1'!E2:E32,'Page 1'!J2:J30,'Page 1'!O2:O32,'Page 2'!E2:E31,'Page 2'!J2:J32,'Page 2'!O2:O31,'Page 3'!E2:E32,'Page 3'!J2:J32,'Page 3'!O2:O31,'Page 4'!E2:E32,'Page 4'!J2:J31,'Page 4'!O2:O32)</f>
        <v>0.24844082588335428</v>
      </c>
      <c r="N47" s="21">
        <f>('Page 1'!E34+'Page 1'!J34+'Page 1'!O34+'Page 2'!E34+'Page 2'!J34+'Page 2'!O34+'Page 3'!E34+'Page 3'!J34+'Page 3'!O34+'Page 4'!E34+'Page 4'!J34+'Page 4'!O34)/11</f>
        <v>0.34589646464646467</v>
      </c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 Yacino</cp:lastModifiedBy>
  <cp:lastPrinted>2018-12-31T13:04:28Z</cp:lastPrinted>
  <dcterms:created xsi:type="dcterms:W3CDTF">2004-12-30T12:14:34Z</dcterms:created>
  <dcterms:modified xsi:type="dcterms:W3CDTF">2018-12-31T13:05:50Z</dcterms:modified>
</cp:coreProperties>
</file>