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156" windowWidth="12120" windowHeight="9000"/>
  </bookViews>
  <sheets>
    <sheet name="Page 1" sheetId="1" r:id="rId1"/>
    <sheet name="Page 2" sheetId="2" r:id="rId2"/>
    <sheet name="Page 3" sheetId="4" r:id="rId3"/>
    <sheet name="Page 4" sheetId="3" r:id="rId4"/>
  </sheets>
  <calcPr calcId="145621"/>
  <fileRecoveryPr autoRecover="0"/>
</workbook>
</file>

<file path=xl/calcChain.xml><?xml version="1.0" encoding="utf-8"?>
<calcChain xmlns="http://schemas.openxmlformats.org/spreadsheetml/2006/main">
  <c r="I33" i="1" l="1"/>
  <c r="I34" i="1"/>
  <c r="N47" i="3"/>
  <c r="B33" i="3"/>
  <c r="B33" i="1"/>
  <c r="C33" i="1"/>
  <c r="D33" i="1"/>
  <c r="E33" i="1"/>
  <c r="G33" i="1"/>
  <c r="H33" i="1"/>
  <c r="J33" i="1"/>
  <c r="L33" i="1"/>
  <c r="M33" i="1"/>
  <c r="N33" i="1"/>
  <c r="O33" i="1"/>
  <c r="D34" i="1"/>
  <c r="N34" i="1"/>
  <c r="B33" i="2"/>
  <c r="C33" i="2"/>
  <c r="D33" i="2"/>
  <c r="E33" i="2"/>
  <c r="G33" i="2"/>
  <c r="H33" i="2"/>
  <c r="I33" i="2"/>
  <c r="J33" i="2"/>
  <c r="L33" i="2"/>
  <c r="M33" i="2"/>
  <c r="N33" i="2"/>
  <c r="O33" i="2"/>
  <c r="D34" i="2"/>
  <c r="I34" i="2"/>
  <c r="N34" i="2"/>
  <c r="B33" i="4"/>
  <c r="C33" i="4"/>
  <c r="D33" i="4"/>
  <c r="E33" i="4"/>
  <c r="G33" i="4"/>
  <c r="H33" i="4"/>
  <c r="I33" i="4"/>
  <c r="J33" i="4"/>
  <c r="L33" i="4"/>
  <c r="M33" i="4"/>
  <c r="N33" i="4"/>
  <c r="O33" i="4"/>
  <c r="D34" i="4"/>
  <c r="I34" i="4"/>
  <c r="N34" i="4"/>
  <c r="C33" i="3"/>
  <c r="D33" i="3"/>
  <c r="E33" i="3"/>
  <c r="G33" i="3"/>
  <c r="H33" i="3"/>
  <c r="I33" i="3"/>
  <c r="J33" i="3"/>
  <c r="L33" i="3"/>
  <c r="M33" i="3"/>
  <c r="N33" i="3"/>
  <c r="O33" i="3"/>
  <c r="D34" i="3"/>
  <c r="I34" i="3"/>
  <c r="N34" i="3"/>
  <c r="K38" i="3"/>
  <c r="L38" i="3"/>
  <c r="M38" i="3"/>
  <c r="K41" i="3"/>
  <c r="L41" i="3"/>
  <c r="M41" i="3"/>
  <c r="K44" i="3"/>
  <c r="L44" i="3"/>
  <c r="M44" i="3"/>
  <c r="K47" i="3"/>
  <c r="L47" i="3"/>
  <c r="M47" i="3"/>
  <c r="N44" i="3" l="1"/>
</calcChain>
</file>

<file path=xl/sharedStrings.xml><?xml version="1.0" encoding="utf-8"?>
<sst xmlns="http://schemas.openxmlformats.org/spreadsheetml/2006/main" count="199" uniqueCount="20">
  <si>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</si>
  <si>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</si>
  <si>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</si>
  <si>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</si>
  <si>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</si>
  <si>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</si>
  <si>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</si>
  <si>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</si>
  <si>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</si>
  <si>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</si>
  <si>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</si>
  <si>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</si>
  <si>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</si>
  <si>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</si>
  <si>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>Elliptical Workout</t>
  </si>
  <si>
    <t>Wt Ave Ave</t>
  </si>
  <si>
    <t>Total</t>
  </si>
  <si>
    <t xml:space="preserve">        N/A</t>
  </si>
  <si>
    <t>*Exercise bike in Hopkinsville, KY.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</si>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</sst>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14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0" fontId="2" fillId="0" borderId="0" xfId="0" applyFont="1"/>
    <xf numFmtId="1" fontId="0" fillId="0" borderId="0" xfId="0" applyNumberFormat="1"/>
    <xf numFmtId="20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2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2" fontId="7" fillId="0" borderId="0" xfId="0" applyNumberFormat="1" applyFont="1"/>
    <xf numFmtId="164" fontId="7" fillId="0" borderId="1" xfId="0" applyNumberFormat="1" applyFont="1" applyBorder="1"/>
    <xf numFmtId="0" fontId="0" fillId="0" borderId="0" xfId="0" applyFont="1"/>
    <xf numFmtId="0" fontId="9" fillId="0" borderId="0" xfId="0" applyFont="1"/>
    <xf numFmtId="0" fontId="9" fillId="0" borderId="1" xfId="0" applyFont="1" applyBorder="1"/>
    <xf numFmtId="14" fontId="9" fillId="0" borderId="0" xfId="0" applyNumberFormat="1" applyFont="1"/>
    <xf numFmtId="2" fontId="10" fillId="0" borderId="0" xfId="0" applyNumberFormat="1" applyFont="1"/>
    <xf numFmtId="0" fontId="10" fillId="0" borderId="0" xfId="0" applyFont="1"/>
    <xf numFmtId="2" fontId="11" fillId="0" borderId="0" xfId="0" applyNumberFormat="1" applyFont="1"/>
    <xf numFmtId="164" fontId="11" fillId="0" borderId="1" xfId="0" applyNumberFormat="1" applyFont="1" applyBorder="1"/>
    <xf numFmtId="2" fontId="9" fillId="0" borderId="0" xfId="0" applyNumberFormat="1" applyFont="1"/>
    <xf numFmtId="164" fontId="9" fillId="0" borderId="1" xfId="0" applyNumberFormat="1" applyFont="1" applyBorder="1"/>
    <xf numFmtId="0" fontId="12" fillId="0" borderId="0" xfId="0" applyFont="1"/>
    <xf numFmtId="1" fontId="9" fillId="0" borderId="0" xfId="0" applyNumberFormat="1" applyFont="1"/>
    <xf numFmtId="0" fontId="11" fillId="0" borderId="0" xfId="0" applyFont="1"/>
    <xf numFmtId="20" fontId="13" fillId="0" borderId="0" xfId="0" applyNumberFormat="1" applyFont="1"/>
    <xf numFmtId="164" fontId="0" fillId="0" borderId="1" xfId="0" applyNumberFormat="1" applyFont="1" applyBorder="1"/>
    <xf numFmtId="164" fontId="1" fillId="0" borderId="1" xfId="0" applyNumberFormat="1" applyFont="1" applyBorder="1"/>
    <xf numFmtId="2" fontId="14" fillId="0" borderId="0" xfId="0" applyNumberFormat="1" applyFont="1"/>
    <xf numFmtId="164" fontId="14" fillId="0" borderId="1" xfId="0" applyNumberFormat="1" applyFont="1" applyBorder="1"/>
    <xf numFmtId="2" fontId="15" fillId="0" borderId="0" xfId="0" applyNumberFormat="1" applyFont="1"/>
    <xf numFmtId="164" fontId="15" fillId="0" borderId="1" xfId="0" applyNumberFormat="1" applyFont="1" applyBorder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/>
  </sheetViews>
  <sheetFormatPr defaultRowHeight="13.2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5">
      <c r="A2" s="2">
        <v>42736</v>
      </c>
      <c r="B2" s="3">
        <v>38</v>
      </c>
      <c r="C2">
        <v>170</v>
      </c>
      <c r="D2" s="22">
        <v>6.4</v>
      </c>
      <c r="E2" s="23">
        <v>0.20833333333333334</v>
      </c>
      <c r="F2" s="2">
        <v>42767</v>
      </c>
      <c r="G2" s="3">
        <v>38</v>
      </c>
      <c r="H2" s="15">
        <v>170</v>
      </c>
      <c r="I2" s="22">
        <v>6.41</v>
      </c>
      <c r="J2" s="23">
        <v>0.20833333333333334</v>
      </c>
      <c r="K2" s="2">
        <v>42795</v>
      </c>
      <c r="L2" s="16">
        <v>38</v>
      </c>
      <c r="M2" s="17">
        <v>170</v>
      </c>
      <c r="N2" s="22">
        <v>6.4</v>
      </c>
      <c r="O2" s="23">
        <v>0.20833333333333334</v>
      </c>
    </row>
    <row r="3" spans="1:15" x14ac:dyDescent="0.25">
      <c r="A3" s="2">
        <v>42737</v>
      </c>
      <c r="B3" s="3">
        <v>38</v>
      </c>
      <c r="C3">
        <v>170</v>
      </c>
      <c r="D3" s="22">
        <v>6.4</v>
      </c>
      <c r="E3" s="23">
        <v>0.20833333333333334</v>
      </c>
      <c r="F3" s="2">
        <v>42768</v>
      </c>
      <c r="G3" s="3">
        <v>37.75</v>
      </c>
      <c r="H3" s="15">
        <v>170</v>
      </c>
      <c r="I3" s="3">
        <v>0</v>
      </c>
      <c r="J3" s="4" t="s">
        <v>17</v>
      </c>
      <c r="K3" s="2">
        <v>42796</v>
      </c>
      <c r="L3" s="16">
        <v>38</v>
      </c>
      <c r="M3" s="17">
        <v>170</v>
      </c>
      <c r="N3" s="16">
        <v>0</v>
      </c>
      <c r="O3" s="4" t="s">
        <v>17</v>
      </c>
    </row>
    <row r="4" spans="1:15" x14ac:dyDescent="0.25">
      <c r="A4" s="2">
        <v>42738</v>
      </c>
      <c r="B4" s="3">
        <v>38</v>
      </c>
      <c r="C4">
        <v>169</v>
      </c>
      <c r="D4" s="22">
        <v>6.4</v>
      </c>
      <c r="E4" s="23">
        <v>0.20833333333333334</v>
      </c>
      <c r="F4" s="2">
        <v>42769</v>
      </c>
      <c r="G4" s="3">
        <v>37.880000000000003</v>
      </c>
      <c r="H4" s="15">
        <v>170</v>
      </c>
      <c r="I4" s="3">
        <v>0</v>
      </c>
      <c r="J4" s="4" t="s">
        <v>17</v>
      </c>
      <c r="K4" s="2">
        <v>42797</v>
      </c>
      <c r="L4" s="16">
        <v>38</v>
      </c>
      <c r="M4" s="17">
        <v>172</v>
      </c>
      <c r="N4" s="16">
        <v>0</v>
      </c>
      <c r="O4" s="4" t="s">
        <v>17</v>
      </c>
    </row>
    <row r="5" spans="1:15" x14ac:dyDescent="0.25">
      <c r="A5" s="2">
        <v>42739</v>
      </c>
      <c r="B5" s="3">
        <v>38</v>
      </c>
      <c r="C5">
        <v>170</v>
      </c>
      <c r="D5" s="22">
        <v>6.4</v>
      </c>
      <c r="E5" s="23">
        <v>0.20833333333333334</v>
      </c>
      <c r="F5" s="2">
        <v>42770</v>
      </c>
      <c r="G5" s="3">
        <v>37.5</v>
      </c>
      <c r="H5" s="24">
        <v>166</v>
      </c>
      <c r="I5" s="3">
        <v>4.01</v>
      </c>
      <c r="J5" s="4">
        <v>0.3354166666666667</v>
      </c>
      <c r="K5" s="2">
        <v>42798</v>
      </c>
      <c r="L5" s="16">
        <v>37.880000000000003</v>
      </c>
      <c r="M5" s="17">
        <v>170</v>
      </c>
      <c r="N5" s="22">
        <v>6.41</v>
      </c>
      <c r="O5" s="23">
        <v>0.20833333333333334</v>
      </c>
    </row>
    <row r="6" spans="1:15" x14ac:dyDescent="0.25">
      <c r="A6" s="2">
        <v>42740</v>
      </c>
      <c r="B6" s="3">
        <v>37.880000000000003</v>
      </c>
      <c r="C6">
        <v>170</v>
      </c>
      <c r="D6" s="3">
        <v>0</v>
      </c>
      <c r="E6" s="4" t="s">
        <v>17</v>
      </c>
      <c r="F6" s="2">
        <v>42771</v>
      </c>
      <c r="G6" s="3">
        <v>37.75</v>
      </c>
      <c r="H6" s="24">
        <v>170</v>
      </c>
      <c r="I6" s="3">
        <v>4.01</v>
      </c>
      <c r="J6" s="4">
        <v>0.33958333333333335</v>
      </c>
      <c r="K6" s="2">
        <v>42799</v>
      </c>
      <c r="L6" s="16">
        <v>37.880000000000003</v>
      </c>
      <c r="M6" s="17">
        <v>168</v>
      </c>
      <c r="N6" s="22">
        <v>6.4</v>
      </c>
      <c r="O6" s="23">
        <v>0.20833333333333334</v>
      </c>
    </row>
    <row r="7" spans="1:15" x14ac:dyDescent="0.25">
      <c r="A7" s="2">
        <v>42741</v>
      </c>
      <c r="B7" s="3">
        <v>38</v>
      </c>
      <c r="C7">
        <v>170</v>
      </c>
      <c r="D7" s="3">
        <v>0</v>
      </c>
      <c r="E7" s="4" t="s">
        <v>17</v>
      </c>
      <c r="F7" s="2">
        <v>42772</v>
      </c>
      <c r="G7" s="3">
        <v>37.630000000000003</v>
      </c>
      <c r="H7" s="24">
        <v>168</v>
      </c>
      <c r="I7" s="22">
        <v>6.41</v>
      </c>
      <c r="J7" s="23">
        <v>0.20833333333333334</v>
      </c>
      <c r="K7" s="2">
        <v>42800</v>
      </c>
      <c r="L7" s="16">
        <v>37.880000000000003</v>
      </c>
      <c r="M7" s="17">
        <v>170</v>
      </c>
      <c r="N7" s="22">
        <v>6.4</v>
      </c>
      <c r="O7" s="23">
        <v>0.20833333333333334</v>
      </c>
    </row>
    <row r="8" spans="1:15" x14ac:dyDescent="0.25">
      <c r="A8" s="2">
        <v>42742</v>
      </c>
      <c r="B8" s="3">
        <v>38.25</v>
      </c>
      <c r="C8">
        <v>172</v>
      </c>
      <c r="D8" s="22">
        <v>6.4</v>
      </c>
      <c r="E8" s="23">
        <v>0.20833333333333334</v>
      </c>
      <c r="F8" s="2">
        <v>42773</v>
      </c>
      <c r="G8" s="3">
        <v>37.630000000000003</v>
      </c>
      <c r="H8" s="24">
        <v>169</v>
      </c>
      <c r="I8" s="22">
        <v>6.41</v>
      </c>
      <c r="J8" s="23">
        <v>0.20833333333333334</v>
      </c>
      <c r="K8" s="2">
        <v>42801</v>
      </c>
      <c r="L8" s="16">
        <v>38.25</v>
      </c>
      <c r="M8" s="17">
        <v>171</v>
      </c>
      <c r="N8" s="22">
        <v>6.4</v>
      </c>
      <c r="O8" s="23">
        <v>0.20833333333333334</v>
      </c>
    </row>
    <row r="9" spans="1:15" x14ac:dyDescent="0.25">
      <c r="A9" s="2">
        <v>42743</v>
      </c>
      <c r="B9" s="3">
        <v>37.880000000000003</v>
      </c>
      <c r="C9">
        <v>171</v>
      </c>
      <c r="D9" s="22">
        <v>6.4</v>
      </c>
      <c r="E9" s="23">
        <v>0.20833333333333334</v>
      </c>
      <c r="F9" s="2">
        <v>42774</v>
      </c>
      <c r="G9" s="3">
        <v>38</v>
      </c>
      <c r="H9" s="24">
        <v>170</v>
      </c>
      <c r="I9" s="22">
        <v>6.41</v>
      </c>
      <c r="J9" s="23">
        <v>0.20833333333333334</v>
      </c>
      <c r="K9" s="2">
        <v>42802</v>
      </c>
      <c r="L9" s="16">
        <v>38.130000000000003</v>
      </c>
      <c r="M9" s="17">
        <v>173</v>
      </c>
      <c r="N9" s="22">
        <v>6.41</v>
      </c>
      <c r="O9" s="23">
        <v>0.20833333333333334</v>
      </c>
    </row>
    <row r="10" spans="1:15" x14ac:dyDescent="0.25">
      <c r="A10" s="2">
        <v>42744</v>
      </c>
      <c r="B10" s="3">
        <v>38</v>
      </c>
      <c r="C10">
        <v>171</v>
      </c>
      <c r="D10" s="22">
        <v>6.4</v>
      </c>
      <c r="E10" s="23">
        <v>0.20833333333333334</v>
      </c>
      <c r="F10" s="2">
        <v>42775</v>
      </c>
      <c r="G10" s="3">
        <v>37.75</v>
      </c>
      <c r="H10" s="24">
        <v>169</v>
      </c>
      <c r="I10" s="3">
        <v>0</v>
      </c>
      <c r="J10" s="4" t="s">
        <v>17</v>
      </c>
      <c r="K10" s="2">
        <v>42803</v>
      </c>
      <c r="L10" s="16">
        <v>37.75</v>
      </c>
      <c r="M10" s="17">
        <v>169</v>
      </c>
      <c r="N10" s="16">
        <v>0</v>
      </c>
      <c r="O10" s="4" t="s">
        <v>17</v>
      </c>
    </row>
    <row r="11" spans="1:15" x14ac:dyDescent="0.25">
      <c r="A11" s="2">
        <v>42745</v>
      </c>
      <c r="B11" s="3">
        <v>38.25</v>
      </c>
      <c r="C11">
        <v>171</v>
      </c>
      <c r="D11" s="22">
        <v>6.4</v>
      </c>
      <c r="E11" s="23">
        <v>0.20833333333333334</v>
      </c>
      <c r="F11" s="2">
        <v>42776</v>
      </c>
      <c r="G11" s="3">
        <v>38</v>
      </c>
      <c r="H11" s="24">
        <v>170</v>
      </c>
      <c r="I11" s="3">
        <v>0</v>
      </c>
      <c r="J11" s="4" t="s">
        <v>17</v>
      </c>
      <c r="K11" s="2">
        <v>42804</v>
      </c>
      <c r="L11" s="16">
        <v>38.130000000000003</v>
      </c>
      <c r="M11" s="17">
        <v>171</v>
      </c>
      <c r="N11" s="16">
        <v>0</v>
      </c>
      <c r="O11" s="4" t="s">
        <v>17</v>
      </c>
    </row>
    <row r="12" spans="1:15" x14ac:dyDescent="0.25">
      <c r="A12" s="2">
        <v>42746</v>
      </c>
      <c r="B12" s="3">
        <v>37.880000000000003</v>
      </c>
      <c r="C12">
        <v>170</v>
      </c>
      <c r="D12" s="22">
        <v>6.4</v>
      </c>
      <c r="E12" s="23">
        <v>0.20833333333333334</v>
      </c>
      <c r="F12" s="2">
        <v>42777</v>
      </c>
      <c r="G12" s="3"/>
      <c r="H12" s="15"/>
      <c r="I12" s="3">
        <v>4</v>
      </c>
      <c r="J12" s="4">
        <v>0.32777777777777778</v>
      </c>
      <c r="K12" s="2">
        <v>42805</v>
      </c>
      <c r="L12" s="16">
        <v>37.880000000000003</v>
      </c>
      <c r="M12" s="17">
        <v>170</v>
      </c>
      <c r="N12" s="22">
        <v>6.4</v>
      </c>
      <c r="O12" s="23">
        <v>0.20833333333333334</v>
      </c>
    </row>
    <row r="13" spans="1:15" x14ac:dyDescent="0.25">
      <c r="A13" s="2">
        <v>42747</v>
      </c>
      <c r="B13" s="3">
        <v>37.880000000000003</v>
      </c>
      <c r="C13">
        <v>170</v>
      </c>
      <c r="D13" s="3">
        <v>0</v>
      </c>
      <c r="E13" s="4" t="s">
        <v>17</v>
      </c>
      <c r="F13" s="2">
        <v>42778</v>
      </c>
      <c r="G13" s="3"/>
      <c r="H13" s="15"/>
      <c r="I13" s="3">
        <v>4</v>
      </c>
      <c r="J13" s="4">
        <v>0.33194444444444443</v>
      </c>
      <c r="K13" s="2">
        <v>42806</v>
      </c>
      <c r="L13" s="16">
        <v>37.630000000000003</v>
      </c>
      <c r="M13" s="17">
        <v>168</v>
      </c>
      <c r="N13" s="22">
        <v>6.4</v>
      </c>
      <c r="O13" s="23">
        <v>0.20833333333333334</v>
      </c>
    </row>
    <row r="14" spans="1:15" x14ac:dyDescent="0.25">
      <c r="A14" s="2">
        <v>42748</v>
      </c>
      <c r="B14" s="3"/>
      <c r="D14" s="3">
        <v>0</v>
      </c>
      <c r="E14" s="4" t="s">
        <v>17</v>
      </c>
      <c r="F14" s="2">
        <v>42779</v>
      </c>
      <c r="G14" s="3"/>
      <c r="H14" s="15"/>
      <c r="I14" s="3">
        <v>4</v>
      </c>
      <c r="J14" s="4">
        <v>0.33124999999999999</v>
      </c>
      <c r="K14" s="2">
        <v>42807</v>
      </c>
      <c r="L14" s="16">
        <v>37.75</v>
      </c>
      <c r="M14" s="17">
        <v>170</v>
      </c>
      <c r="N14" s="22">
        <v>6.4</v>
      </c>
      <c r="O14" s="23">
        <v>0.20833333333333334</v>
      </c>
    </row>
    <row r="15" spans="1:15" x14ac:dyDescent="0.25">
      <c r="A15" s="2">
        <v>42749</v>
      </c>
      <c r="B15" s="3">
        <v>37.880000000000003</v>
      </c>
      <c r="C15">
        <v>170</v>
      </c>
      <c r="D15" s="3">
        <v>4.01</v>
      </c>
      <c r="E15" s="4">
        <v>0.33958333333333335</v>
      </c>
      <c r="F15" s="2">
        <v>42780</v>
      </c>
      <c r="G15" s="3"/>
      <c r="H15" s="15"/>
      <c r="I15" s="3">
        <v>4.4400000000000004</v>
      </c>
      <c r="J15" s="4">
        <v>0.3263888888888889</v>
      </c>
      <c r="K15" s="2">
        <v>42808</v>
      </c>
      <c r="L15" s="16">
        <v>37.880000000000003</v>
      </c>
      <c r="M15" s="17">
        <v>171</v>
      </c>
      <c r="N15" s="22">
        <v>6.4</v>
      </c>
      <c r="O15" s="23">
        <v>0.20833333333333334</v>
      </c>
    </row>
    <row r="16" spans="1:15" x14ac:dyDescent="0.25">
      <c r="A16" s="2">
        <v>42750</v>
      </c>
      <c r="B16" s="3">
        <v>37.5</v>
      </c>
      <c r="C16">
        <v>167</v>
      </c>
      <c r="D16" s="3">
        <v>4.01</v>
      </c>
      <c r="E16" s="4">
        <v>0.34166666666666662</v>
      </c>
      <c r="F16" s="2">
        <v>42781</v>
      </c>
      <c r="G16" s="3"/>
      <c r="H16" s="15"/>
      <c r="I16" s="3">
        <v>4.4400000000000004</v>
      </c>
      <c r="J16" s="4">
        <v>0.3263888888888889</v>
      </c>
      <c r="K16" s="2">
        <v>42809</v>
      </c>
      <c r="L16" s="16">
        <v>37.630000000000003</v>
      </c>
      <c r="M16" s="17">
        <v>169</v>
      </c>
      <c r="N16" s="22">
        <v>6.4</v>
      </c>
      <c r="O16" s="23">
        <v>0.20833333333333334</v>
      </c>
    </row>
    <row r="17" spans="1:15" x14ac:dyDescent="0.25">
      <c r="A17" s="2">
        <v>42751</v>
      </c>
      <c r="B17" s="3">
        <v>37.880000000000003</v>
      </c>
      <c r="C17">
        <v>169</v>
      </c>
      <c r="D17" s="22">
        <v>6.4</v>
      </c>
      <c r="E17" s="23">
        <v>0.20833333333333334</v>
      </c>
      <c r="F17" s="2">
        <v>42782</v>
      </c>
      <c r="G17" s="3"/>
      <c r="H17" s="15"/>
      <c r="I17" s="3">
        <v>0</v>
      </c>
      <c r="J17" s="4" t="s">
        <v>17</v>
      </c>
      <c r="K17" s="2">
        <v>42810</v>
      </c>
      <c r="L17" s="16">
        <v>38</v>
      </c>
      <c r="M17" s="17">
        <v>171</v>
      </c>
      <c r="N17" s="16">
        <v>0</v>
      </c>
      <c r="O17" s="4" t="s">
        <v>17</v>
      </c>
    </row>
    <row r="18" spans="1:15" x14ac:dyDescent="0.25">
      <c r="A18" s="2">
        <v>42752</v>
      </c>
      <c r="B18" s="3">
        <v>38</v>
      </c>
      <c r="C18">
        <v>171</v>
      </c>
      <c r="D18" s="22">
        <v>6.41</v>
      </c>
      <c r="E18" s="23">
        <v>0.20833333333333334</v>
      </c>
      <c r="F18" s="2">
        <v>42783</v>
      </c>
      <c r="G18" s="3"/>
      <c r="H18" s="15"/>
      <c r="I18" s="3">
        <v>0</v>
      </c>
      <c r="J18" s="4" t="s">
        <v>17</v>
      </c>
      <c r="K18" s="2">
        <v>42811</v>
      </c>
      <c r="L18" s="16">
        <v>38.130000000000003</v>
      </c>
      <c r="M18" s="17">
        <v>173</v>
      </c>
      <c r="N18" s="16">
        <v>0</v>
      </c>
      <c r="O18" s="4" t="s">
        <v>17</v>
      </c>
    </row>
    <row r="19" spans="1:15" x14ac:dyDescent="0.25">
      <c r="A19" s="2">
        <v>42753</v>
      </c>
      <c r="B19" s="3">
        <v>38.130000000000003</v>
      </c>
      <c r="C19">
        <v>171</v>
      </c>
      <c r="D19" s="22">
        <v>6.41</v>
      </c>
      <c r="E19" s="23">
        <v>0.20833333333333334</v>
      </c>
      <c r="F19" s="2">
        <v>42784</v>
      </c>
      <c r="G19" s="3">
        <v>37.75</v>
      </c>
      <c r="H19" s="15">
        <v>171</v>
      </c>
      <c r="I19" s="22">
        <v>6.41</v>
      </c>
      <c r="J19" s="23">
        <v>0.20833333333333334</v>
      </c>
      <c r="K19" s="2">
        <v>42812</v>
      </c>
      <c r="L19" s="16">
        <v>37.75</v>
      </c>
      <c r="M19" s="17">
        <v>171</v>
      </c>
      <c r="N19" s="22">
        <v>6.41</v>
      </c>
      <c r="O19" s="23">
        <v>0.20833333333333334</v>
      </c>
    </row>
    <row r="20" spans="1:15" x14ac:dyDescent="0.25">
      <c r="A20" s="2">
        <v>42754</v>
      </c>
      <c r="B20" s="3">
        <v>37.880000000000003</v>
      </c>
      <c r="C20">
        <v>170</v>
      </c>
      <c r="D20" s="3">
        <v>0</v>
      </c>
      <c r="E20" s="4" t="s">
        <v>17</v>
      </c>
      <c r="F20" s="2">
        <v>42785</v>
      </c>
      <c r="G20" s="3">
        <v>38</v>
      </c>
      <c r="H20" s="15">
        <v>172</v>
      </c>
      <c r="I20" s="22">
        <v>6.4</v>
      </c>
      <c r="J20" s="23">
        <v>0.20833333333333334</v>
      </c>
      <c r="K20" s="2">
        <v>42813</v>
      </c>
      <c r="L20" s="16">
        <v>37.75</v>
      </c>
      <c r="M20" s="17">
        <v>171</v>
      </c>
      <c r="N20" s="22">
        <v>6.4</v>
      </c>
      <c r="O20" s="23">
        <v>0.20833333333333334</v>
      </c>
    </row>
    <row r="21" spans="1:15" x14ac:dyDescent="0.25">
      <c r="A21" s="2">
        <v>42755</v>
      </c>
      <c r="B21" s="3">
        <v>38.130000000000003</v>
      </c>
      <c r="C21">
        <v>171</v>
      </c>
      <c r="D21" s="3">
        <v>0</v>
      </c>
      <c r="E21" s="4" t="s">
        <v>17</v>
      </c>
      <c r="F21" s="2">
        <v>42786</v>
      </c>
      <c r="G21" s="3">
        <v>38</v>
      </c>
      <c r="H21" s="15">
        <v>172</v>
      </c>
      <c r="I21" s="22">
        <v>6.41</v>
      </c>
      <c r="J21" s="23">
        <v>0.20833333333333334</v>
      </c>
      <c r="K21" s="2">
        <v>42814</v>
      </c>
      <c r="L21" s="16">
        <v>38.25</v>
      </c>
      <c r="M21" s="17">
        <v>172</v>
      </c>
      <c r="N21" s="22">
        <v>6.41</v>
      </c>
      <c r="O21" s="23">
        <v>0.20833333333333334</v>
      </c>
    </row>
    <row r="22" spans="1:15" x14ac:dyDescent="0.25">
      <c r="A22" s="2">
        <v>42756</v>
      </c>
      <c r="B22" s="3">
        <v>37.880000000000003</v>
      </c>
      <c r="C22">
        <v>170</v>
      </c>
      <c r="D22" s="3">
        <v>4.01</v>
      </c>
      <c r="E22" s="4">
        <v>0.33402777777777781</v>
      </c>
      <c r="F22" s="2">
        <v>42787</v>
      </c>
      <c r="G22" s="3">
        <v>38</v>
      </c>
      <c r="H22" s="15">
        <v>172</v>
      </c>
      <c r="I22" s="22">
        <v>6.4</v>
      </c>
      <c r="J22" s="23">
        <v>0.20833333333333334</v>
      </c>
      <c r="K22" s="2">
        <v>42815</v>
      </c>
      <c r="L22" s="16">
        <v>38.25</v>
      </c>
      <c r="M22" s="17">
        <v>173</v>
      </c>
      <c r="N22" s="22">
        <v>6.4</v>
      </c>
      <c r="O22" s="23">
        <v>0.20833333333333334</v>
      </c>
    </row>
    <row r="23" spans="1:15" x14ac:dyDescent="0.25">
      <c r="A23" s="2">
        <v>42757</v>
      </c>
      <c r="B23" s="3">
        <v>38.380000000000003</v>
      </c>
      <c r="C23">
        <v>171</v>
      </c>
      <c r="D23" s="3">
        <v>4.01</v>
      </c>
      <c r="E23" s="4">
        <v>0.34097222222222223</v>
      </c>
      <c r="F23" s="2">
        <v>42788</v>
      </c>
      <c r="G23" s="3">
        <v>38.25</v>
      </c>
      <c r="H23" s="15">
        <v>172</v>
      </c>
      <c r="I23" s="22">
        <v>6.41</v>
      </c>
      <c r="J23" s="23">
        <v>0.20833333333333334</v>
      </c>
      <c r="K23" s="2">
        <v>42816</v>
      </c>
      <c r="L23" s="16">
        <v>38.5</v>
      </c>
      <c r="M23" s="17">
        <v>173</v>
      </c>
      <c r="N23" s="22">
        <v>6.4</v>
      </c>
      <c r="O23" s="23">
        <v>0.20833333333333334</v>
      </c>
    </row>
    <row r="24" spans="1:15" x14ac:dyDescent="0.25">
      <c r="A24" s="2">
        <v>42758</v>
      </c>
      <c r="B24" s="3">
        <v>37.75</v>
      </c>
      <c r="C24">
        <v>170</v>
      </c>
      <c r="D24" s="22">
        <v>6.41</v>
      </c>
      <c r="E24" s="23">
        <v>0.20833333333333334</v>
      </c>
      <c r="F24" s="2">
        <v>42789</v>
      </c>
      <c r="G24" s="3">
        <v>38.130000000000003</v>
      </c>
      <c r="H24" s="15">
        <v>172</v>
      </c>
      <c r="I24" s="3">
        <v>0</v>
      </c>
      <c r="J24" s="4" t="s">
        <v>17</v>
      </c>
      <c r="K24" s="2">
        <v>42817</v>
      </c>
      <c r="L24" s="16">
        <v>38.25</v>
      </c>
      <c r="M24" s="17">
        <v>172</v>
      </c>
      <c r="N24" s="16">
        <v>0</v>
      </c>
      <c r="O24" s="4" t="s">
        <v>17</v>
      </c>
    </row>
    <row r="25" spans="1:15" x14ac:dyDescent="0.25">
      <c r="A25" s="2">
        <v>42759</v>
      </c>
      <c r="B25" s="3">
        <v>37.75</v>
      </c>
      <c r="C25">
        <v>170</v>
      </c>
      <c r="D25" s="22">
        <v>6.41</v>
      </c>
      <c r="E25" s="23">
        <v>0.20833333333333334</v>
      </c>
      <c r="F25" s="2">
        <v>42790</v>
      </c>
      <c r="G25" s="3">
        <v>38.25</v>
      </c>
      <c r="H25" s="24">
        <v>174</v>
      </c>
      <c r="I25" s="3">
        <v>0</v>
      </c>
      <c r="J25" s="4" t="s">
        <v>17</v>
      </c>
      <c r="K25" s="2">
        <v>42818</v>
      </c>
      <c r="L25" s="16">
        <v>38.380000000000003</v>
      </c>
      <c r="M25" s="17">
        <v>173</v>
      </c>
      <c r="N25" s="16">
        <v>0</v>
      </c>
      <c r="O25" s="4" t="s">
        <v>17</v>
      </c>
    </row>
    <row r="26" spans="1:15" x14ac:dyDescent="0.25">
      <c r="A26" s="2">
        <v>42760</v>
      </c>
      <c r="B26" s="3">
        <v>37.75</v>
      </c>
      <c r="C26">
        <v>170</v>
      </c>
      <c r="D26" s="22">
        <v>6.41</v>
      </c>
      <c r="E26" s="23">
        <v>0.20833333333333334</v>
      </c>
      <c r="F26" s="2">
        <v>42791</v>
      </c>
      <c r="G26" s="3">
        <v>38.25</v>
      </c>
      <c r="H26" s="24">
        <v>170</v>
      </c>
      <c r="I26" s="3">
        <v>4.01</v>
      </c>
      <c r="J26" s="4">
        <v>0.33402777777777781</v>
      </c>
      <c r="K26" s="2">
        <v>42819</v>
      </c>
      <c r="L26" s="16">
        <v>37.75</v>
      </c>
      <c r="M26" s="17">
        <v>170</v>
      </c>
      <c r="N26" s="16">
        <v>4.01</v>
      </c>
      <c r="O26" s="4">
        <v>0.3430555555555555</v>
      </c>
    </row>
    <row r="27" spans="1:15" x14ac:dyDescent="0.25">
      <c r="A27" s="2">
        <v>42761</v>
      </c>
      <c r="B27" s="3">
        <v>37.75</v>
      </c>
      <c r="C27">
        <v>170</v>
      </c>
      <c r="D27" s="3">
        <v>0</v>
      </c>
      <c r="E27" s="4" t="s">
        <v>17</v>
      </c>
      <c r="F27" s="2">
        <v>42792</v>
      </c>
      <c r="G27" s="3">
        <v>38.130000000000003</v>
      </c>
      <c r="H27" s="24">
        <v>171</v>
      </c>
      <c r="I27" s="22">
        <v>6.4</v>
      </c>
      <c r="J27" s="23">
        <v>0.20833333333333334</v>
      </c>
      <c r="K27" s="2">
        <v>42820</v>
      </c>
      <c r="L27" s="16">
        <v>37.75</v>
      </c>
      <c r="M27" s="17">
        <v>170</v>
      </c>
      <c r="N27" s="16">
        <v>4.01</v>
      </c>
      <c r="O27" s="4">
        <v>0.35347222222222219</v>
      </c>
    </row>
    <row r="28" spans="1:15" x14ac:dyDescent="0.25">
      <c r="A28" s="2">
        <v>42762</v>
      </c>
      <c r="B28" s="3">
        <v>38.130000000000003</v>
      </c>
      <c r="C28">
        <v>170</v>
      </c>
      <c r="D28" s="3">
        <v>0</v>
      </c>
      <c r="E28" s="4" t="s">
        <v>17</v>
      </c>
      <c r="F28" s="2">
        <v>42793</v>
      </c>
      <c r="G28" s="3">
        <v>38.130000000000003</v>
      </c>
      <c r="H28" s="24">
        <v>172</v>
      </c>
      <c r="I28" s="22">
        <v>6.4</v>
      </c>
      <c r="J28" s="23">
        <v>0.20833333333333334</v>
      </c>
      <c r="K28" s="2">
        <v>42821</v>
      </c>
      <c r="L28" s="16">
        <v>38.25</v>
      </c>
      <c r="M28" s="17">
        <v>172</v>
      </c>
      <c r="N28" s="22">
        <v>6.4</v>
      </c>
      <c r="O28" s="23">
        <v>0.20833333333333334</v>
      </c>
    </row>
    <row r="29" spans="1:15" x14ac:dyDescent="0.25">
      <c r="A29" s="2">
        <v>42763</v>
      </c>
      <c r="B29" s="3">
        <v>38.380000000000003</v>
      </c>
      <c r="C29">
        <v>172</v>
      </c>
      <c r="D29" s="3">
        <v>4.01</v>
      </c>
      <c r="E29" s="4">
        <v>0.33819444444444446</v>
      </c>
      <c r="F29" s="2">
        <v>42794</v>
      </c>
      <c r="G29" s="3">
        <v>38.25</v>
      </c>
      <c r="H29" s="24">
        <v>172</v>
      </c>
      <c r="I29" s="22">
        <v>6.4</v>
      </c>
      <c r="J29" s="23">
        <v>0.20833333333333334</v>
      </c>
      <c r="K29" s="2">
        <v>42822</v>
      </c>
      <c r="L29" s="16">
        <v>38</v>
      </c>
      <c r="M29" s="17">
        <v>173</v>
      </c>
      <c r="N29" s="22">
        <v>6.4</v>
      </c>
      <c r="O29" s="23">
        <v>0.20833333333333334</v>
      </c>
    </row>
    <row r="30" spans="1:15" x14ac:dyDescent="0.25">
      <c r="A30" s="2">
        <v>42764</v>
      </c>
      <c r="B30" s="3">
        <v>37.75</v>
      </c>
      <c r="C30">
        <v>169</v>
      </c>
      <c r="D30" s="3">
        <v>4.01</v>
      </c>
      <c r="E30" s="4">
        <v>0.3430555555555555</v>
      </c>
      <c r="F30" s="2"/>
      <c r="G30" s="3"/>
      <c r="H30" s="15"/>
      <c r="I30" s="3"/>
      <c r="J30" s="4"/>
      <c r="K30" s="2">
        <v>42823</v>
      </c>
      <c r="L30" s="16">
        <v>38.130000000000003</v>
      </c>
      <c r="M30" s="17">
        <v>172</v>
      </c>
      <c r="N30" s="22">
        <v>6.4</v>
      </c>
      <c r="O30" s="23">
        <v>0.20833333333333334</v>
      </c>
    </row>
    <row r="31" spans="1:15" x14ac:dyDescent="0.25">
      <c r="A31" s="2">
        <v>42765</v>
      </c>
      <c r="B31" s="3">
        <v>37.75</v>
      </c>
      <c r="C31">
        <v>169</v>
      </c>
      <c r="D31" s="22">
        <v>6.42</v>
      </c>
      <c r="E31" s="23">
        <v>0.2076388888888889</v>
      </c>
      <c r="F31" s="2"/>
      <c r="G31" s="3"/>
      <c r="I31" s="3"/>
      <c r="J31" s="4"/>
      <c r="K31" s="2">
        <v>42824</v>
      </c>
      <c r="L31" s="16">
        <v>38.380000000000003</v>
      </c>
      <c r="M31" s="17">
        <v>172</v>
      </c>
      <c r="N31" s="16">
        <v>0</v>
      </c>
      <c r="O31" s="4" t="s">
        <v>17</v>
      </c>
    </row>
    <row r="32" spans="1:15" x14ac:dyDescent="0.25">
      <c r="A32" s="2">
        <v>42766</v>
      </c>
      <c r="B32" s="3">
        <v>38.130000000000003</v>
      </c>
      <c r="C32">
        <v>170</v>
      </c>
      <c r="D32" s="22">
        <v>6.41</v>
      </c>
      <c r="E32" s="23">
        <v>0.20833333333333334</v>
      </c>
      <c r="F32" s="2"/>
      <c r="G32" s="3"/>
      <c r="I32" s="3"/>
      <c r="J32" s="4"/>
      <c r="K32" s="2">
        <v>42825</v>
      </c>
      <c r="L32" s="16">
        <v>38.380000000000003</v>
      </c>
      <c r="M32" s="17">
        <v>172</v>
      </c>
      <c r="N32" s="16">
        <v>0</v>
      </c>
      <c r="O32" s="4" t="s">
        <v>17</v>
      </c>
    </row>
    <row r="33" spans="1:15" x14ac:dyDescent="0.25">
      <c r="A33" s="5" t="s">
        <v>5</v>
      </c>
      <c r="B33" s="3">
        <f>AVERAGE(B2:B32)</f>
        <v>37.960666666666675</v>
      </c>
      <c r="C33" s="6">
        <f>AVERAGE(C2:C32)</f>
        <v>170.13333333333333</v>
      </c>
      <c r="D33" s="3">
        <f>SUM(D2:D32)</f>
        <v>132.94</v>
      </c>
      <c r="E33" s="4">
        <f>AVERAGE(E2:E32)</f>
        <v>0.24254227053140098</v>
      </c>
      <c r="F33" s="5" t="s">
        <v>5</v>
      </c>
      <c r="G33" s="3">
        <f>AVERAGE(G2:G30)</f>
        <v>37.953809523809525</v>
      </c>
      <c r="H33" s="6">
        <f>AVERAGE(H2:H30)</f>
        <v>170.57142857142858</v>
      </c>
      <c r="I33" s="3">
        <f>SUM(I2:I30)</f>
        <v>109.78000000000002</v>
      </c>
      <c r="J33" s="4">
        <f>AVERAGE(J2:J29)</f>
        <v>0.25763888888888886</v>
      </c>
      <c r="K33" s="5" t="s">
        <v>5</v>
      </c>
      <c r="L33" s="3">
        <f>AVERAGE(L2:L32)</f>
        <v>38.018387096774198</v>
      </c>
      <c r="M33" s="6">
        <f>AVERAGE(M2:M32)</f>
        <v>171.03225806451613</v>
      </c>
      <c r="N33" s="3">
        <f>SUM(N2:N32)</f>
        <v>129.66000000000003</v>
      </c>
      <c r="O33" s="4">
        <f>AVERAGE(O2:O32)</f>
        <v>0.22166005291005289</v>
      </c>
    </row>
    <row r="34" spans="1:15" x14ac:dyDescent="0.25">
      <c r="B34" s="19" t="s">
        <v>14</v>
      </c>
      <c r="D34" s="3">
        <f>AVERAGE(D2:D32)</f>
        <v>4.2883870967741933</v>
      </c>
      <c r="E34" s="7">
        <v>0.33958333333333335</v>
      </c>
      <c r="I34" s="3">
        <f>AVERAGE(I2:I30)</f>
        <v>3.9207142857142863</v>
      </c>
      <c r="J34" s="7">
        <v>0.33124999999999999</v>
      </c>
      <c r="N34" s="3">
        <f>AVERAGE(N2:N32)</f>
        <v>4.1825806451612912</v>
      </c>
      <c r="O34" s="7">
        <v>0.34861111111111115</v>
      </c>
    </row>
    <row r="35" spans="1:15" x14ac:dyDescent="0.25">
      <c r="F35" s="8"/>
      <c r="L35" s="18"/>
    </row>
  </sheetData>
  <phoneticPr fontId="0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3.2" x14ac:dyDescent="0.25"/>
  <cols>
    <col min="1" max="16384" width="8.88671875" style="25"/>
  </cols>
  <sheetData>
    <row r="1" spans="1:15" x14ac:dyDescent="0.25">
      <c r="A1" s="25" t="s">
        <v>0</v>
      </c>
      <c r="B1" s="25" t="s">
        <v>1</v>
      </c>
      <c r="C1" s="25" t="s">
        <v>2</v>
      </c>
      <c r="D1" s="25" t="s">
        <v>3</v>
      </c>
      <c r="E1" s="26" t="s">
        <v>4</v>
      </c>
      <c r="F1" s="25" t="s">
        <v>0</v>
      </c>
      <c r="G1" s="25" t="s">
        <v>1</v>
      </c>
      <c r="H1" s="25" t="s">
        <v>2</v>
      </c>
      <c r="I1" s="25" t="s">
        <v>3</v>
      </c>
      <c r="J1" s="26" t="s">
        <v>4</v>
      </c>
      <c r="K1" s="25" t="s">
        <v>0</v>
      </c>
      <c r="L1" s="25" t="s">
        <v>1</v>
      </c>
      <c r="M1" s="25" t="s">
        <v>2</v>
      </c>
      <c r="N1" s="25" t="s">
        <v>3</v>
      </c>
      <c r="O1" s="26" t="s">
        <v>4</v>
      </c>
    </row>
    <row r="2" spans="1:15" x14ac:dyDescent="0.25">
      <c r="A2" s="27">
        <v>42826</v>
      </c>
      <c r="B2" s="28">
        <v>38.5</v>
      </c>
      <c r="C2" s="29">
        <v>172</v>
      </c>
      <c r="D2" s="30">
        <v>6.4</v>
      </c>
      <c r="E2" s="31">
        <v>0.20833333333333334</v>
      </c>
      <c r="F2" s="27">
        <v>42856</v>
      </c>
      <c r="G2" s="32">
        <v>38.130000000000003</v>
      </c>
      <c r="H2" s="25">
        <v>169</v>
      </c>
      <c r="I2" s="30">
        <v>6.4</v>
      </c>
      <c r="J2" s="31">
        <v>0.20833333333333334</v>
      </c>
      <c r="K2" s="27">
        <v>42887</v>
      </c>
      <c r="L2" s="32">
        <v>37.880000000000003</v>
      </c>
      <c r="M2" s="25">
        <v>170</v>
      </c>
      <c r="N2" s="32">
        <v>0</v>
      </c>
      <c r="O2" s="38" t="s">
        <v>17</v>
      </c>
    </row>
    <row r="3" spans="1:15" x14ac:dyDescent="0.25">
      <c r="A3" s="27">
        <v>42827</v>
      </c>
      <c r="B3" s="32">
        <v>38</v>
      </c>
      <c r="C3" s="25">
        <v>169</v>
      </c>
      <c r="D3" s="32">
        <v>4.01</v>
      </c>
      <c r="E3" s="33">
        <v>0.34791666666666665</v>
      </c>
      <c r="F3" s="27">
        <v>42857</v>
      </c>
      <c r="G3" s="32">
        <v>38.130000000000003</v>
      </c>
      <c r="H3" s="25">
        <v>170</v>
      </c>
      <c r="I3" s="30">
        <v>6.4</v>
      </c>
      <c r="J3" s="31">
        <v>0.20833333333333334</v>
      </c>
      <c r="K3" s="27">
        <v>42888</v>
      </c>
      <c r="L3" s="32">
        <v>38.130000000000003</v>
      </c>
      <c r="M3" s="25">
        <v>171</v>
      </c>
      <c r="N3" s="32">
        <v>4.01</v>
      </c>
      <c r="O3" s="33">
        <v>0.33124999999999999</v>
      </c>
    </row>
    <row r="4" spans="1:15" x14ac:dyDescent="0.25">
      <c r="A4" s="27">
        <v>42828</v>
      </c>
      <c r="B4" s="32">
        <v>38.130000000000003</v>
      </c>
      <c r="C4" s="25">
        <v>172</v>
      </c>
      <c r="D4" s="30">
        <v>6.41</v>
      </c>
      <c r="E4" s="31">
        <v>0.20833333333333334</v>
      </c>
      <c r="F4" s="27">
        <v>42858</v>
      </c>
      <c r="G4" s="32">
        <v>38.25</v>
      </c>
      <c r="H4" s="25">
        <v>170</v>
      </c>
      <c r="I4" s="30">
        <v>6.4</v>
      </c>
      <c r="J4" s="31">
        <v>0.20833333333333334</v>
      </c>
      <c r="K4" s="27">
        <v>42889</v>
      </c>
      <c r="L4" s="32">
        <v>37.880000000000003</v>
      </c>
      <c r="M4" s="25">
        <v>170</v>
      </c>
      <c r="N4" s="32">
        <v>4.01</v>
      </c>
      <c r="O4" s="33">
        <v>0.32847222222222222</v>
      </c>
    </row>
    <row r="5" spans="1:15" x14ac:dyDescent="0.25">
      <c r="A5" s="27">
        <v>42829</v>
      </c>
      <c r="B5" s="32">
        <v>38.5</v>
      </c>
      <c r="C5" s="25">
        <v>173</v>
      </c>
      <c r="D5" s="30">
        <v>6.41</v>
      </c>
      <c r="E5" s="31">
        <v>0.20833333333333334</v>
      </c>
      <c r="F5" s="27">
        <v>42859</v>
      </c>
      <c r="G5" s="32">
        <v>38.130000000000003</v>
      </c>
      <c r="H5" s="25">
        <v>170</v>
      </c>
      <c r="I5" s="28">
        <v>0</v>
      </c>
      <c r="J5" s="33" t="s">
        <v>17</v>
      </c>
      <c r="K5" s="27">
        <v>42890</v>
      </c>
      <c r="L5" s="32">
        <v>37.880000000000003</v>
      </c>
      <c r="M5" s="25">
        <v>170</v>
      </c>
      <c r="N5" s="32">
        <v>4.01</v>
      </c>
      <c r="O5" s="33">
        <v>0.33194444444444443</v>
      </c>
    </row>
    <row r="6" spans="1:15" x14ac:dyDescent="0.25">
      <c r="A6" s="27">
        <v>42830</v>
      </c>
      <c r="B6" s="32">
        <v>38.5</v>
      </c>
      <c r="C6" s="25">
        <v>173</v>
      </c>
      <c r="D6" s="30">
        <v>6.41</v>
      </c>
      <c r="E6" s="31">
        <v>0.20833333333333334</v>
      </c>
      <c r="F6" s="27">
        <v>42860</v>
      </c>
      <c r="G6" s="32">
        <v>38.25</v>
      </c>
      <c r="H6" s="25">
        <v>172</v>
      </c>
      <c r="I6" s="30">
        <v>6.4</v>
      </c>
      <c r="J6" s="31">
        <v>0.20833333333333334</v>
      </c>
      <c r="K6" s="27">
        <v>42891</v>
      </c>
      <c r="L6" s="32">
        <v>37.75</v>
      </c>
      <c r="M6" s="24">
        <v>169</v>
      </c>
      <c r="N6" s="30">
        <v>6.4</v>
      </c>
      <c r="O6" s="31">
        <v>0.20833333333333334</v>
      </c>
    </row>
    <row r="7" spans="1:15" x14ac:dyDescent="0.25">
      <c r="A7" s="27">
        <v>42831</v>
      </c>
      <c r="B7" s="32">
        <v>38.5</v>
      </c>
      <c r="C7" s="25">
        <v>173</v>
      </c>
      <c r="D7" s="32">
        <v>0</v>
      </c>
      <c r="E7" s="33" t="s">
        <v>17</v>
      </c>
      <c r="F7" s="27">
        <v>42861</v>
      </c>
      <c r="G7" s="32">
        <v>37.880000000000003</v>
      </c>
      <c r="H7" s="25">
        <v>168</v>
      </c>
      <c r="I7" s="28">
        <v>4.01</v>
      </c>
      <c r="J7" s="33">
        <v>0.33055555555555555</v>
      </c>
      <c r="K7" s="27">
        <v>42892</v>
      </c>
      <c r="L7" s="32">
        <v>38</v>
      </c>
      <c r="M7" s="24">
        <v>171</v>
      </c>
      <c r="N7" s="30">
        <v>6.4</v>
      </c>
      <c r="O7" s="31">
        <v>0.20833333333333334</v>
      </c>
    </row>
    <row r="8" spans="1:15" x14ac:dyDescent="0.25">
      <c r="A8" s="27">
        <v>42832</v>
      </c>
      <c r="B8" s="32"/>
      <c r="D8" s="32">
        <v>0</v>
      </c>
      <c r="E8" s="33" t="s">
        <v>17</v>
      </c>
      <c r="F8" s="27">
        <v>42862</v>
      </c>
      <c r="G8" s="32">
        <v>38.130000000000003</v>
      </c>
      <c r="H8" s="25">
        <v>171</v>
      </c>
      <c r="I8" s="28">
        <v>4.01</v>
      </c>
      <c r="J8" s="33">
        <v>0.34236111111111112</v>
      </c>
      <c r="K8" s="27">
        <v>42893</v>
      </c>
      <c r="L8" s="32">
        <v>37.880000000000003</v>
      </c>
      <c r="M8" s="24">
        <v>171</v>
      </c>
      <c r="N8" s="32">
        <v>0</v>
      </c>
      <c r="O8" s="38" t="s">
        <v>17</v>
      </c>
    </row>
    <row r="9" spans="1:15" x14ac:dyDescent="0.25">
      <c r="A9" s="27">
        <v>42833</v>
      </c>
      <c r="B9" s="32">
        <v>38.130000000000003</v>
      </c>
      <c r="C9" s="25">
        <v>171</v>
      </c>
      <c r="D9" s="32">
        <v>4.01</v>
      </c>
      <c r="E9" s="33">
        <v>0.35069444444444442</v>
      </c>
      <c r="F9" s="27">
        <v>42863</v>
      </c>
      <c r="G9" s="32">
        <v>38</v>
      </c>
      <c r="H9" s="25">
        <v>170</v>
      </c>
      <c r="I9" s="30">
        <v>6.4</v>
      </c>
      <c r="J9" s="31">
        <v>0.20833333333333334</v>
      </c>
      <c r="K9" s="27">
        <v>42894</v>
      </c>
      <c r="L9" s="32">
        <v>38</v>
      </c>
      <c r="M9" s="24">
        <v>171</v>
      </c>
      <c r="N9" s="32">
        <v>0</v>
      </c>
      <c r="O9" s="38" t="s">
        <v>17</v>
      </c>
    </row>
    <row r="10" spans="1:15" x14ac:dyDescent="0.25">
      <c r="A10" s="27">
        <v>42834</v>
      </c>
      <c r="B10" s="32">
        <v>38.25</v>
      </c>
      <c r="C10" s="25">
        <v>173</v>
      </c>
      <c r="D10" s="32">
        <v>4.01</v>
      </c>
      <c r="E10" s="33">
        <v>0.35069444444444442</v>
      </c>
      <c r="F10" s="27">
        <v>42864</v>
      </c>
      <c r="G10" s="32">
        <v>37.880000000000003</v>
      </c>
      <c r="H10" s="25">
        <v>170</v>
      </c>
      <c r="I10" s="30">
        <v>6.4</v>
      </c>
      <c r="J10" s="31">
        <v>0.20833333333333334</v>
      </c>
      <c r="K10" s="27">
        <v>42895</v>
      </c>
      <c r="L10" s="32">
        <v>38</v>
      </c>
      <c r="M10" s="24">
        <v>171</v>
      </c>
      <c r="N10" s="32">
        <v>4.01</v>
      </c>
      <c r="O10" s="33">
        <v>0.3347222222222222</v>
      </c>
    </row>
    <row r="11" spans="1:15" x14ac:dyDescent="0.25">
      <c r="A11" s="27">
        <v>42835</v>
      </c>
      <c r="B11" s="32">
        <v>38.25</v>
      </c>
      <c r="C11" s="25">
        <v>171</v>
      </c>
      <c r="D11" s="30">
        <v>6.4</v>
      </c>
      <c r="E11" s="31">
        <v>0.20833333333333334</v>
      </c>
      <c r="F11" s="27">
        <v>42865</v>
      </c>
      <c r="G11" s="32">
        <v>37.75</v>
      </c>
      <c r="H11" s="25">
        <v>170</v>
      </c>
      <c r="I11" s="28">
        <v>0</v>
      </c>
      <c r="J11" s="38" t="s">
        <v>17</v>
      </c>
      <c r="K11" s="27">
        <v>42896</v>
      </c>
      <c r="L11" s="32"/>
      <c r="N11" s="32">
        <v>4</v>
      </c>
      <c r="O11" s="33">
        <v>0.31875000000000003</v>
      </c>
    </row>
    <row r="12" spans="1:15" x14ac:dyDescent="0.25">
      <c r="A12" s="27">
        <v>42836</v>
      </c>
      <c r="B12" s="32">
        <v>38.25</v>
      </c>
      <c r="C12" s="25">
        <v>172</v>
      </c>
      <c r="D12" s="30">
        <v>6.4</v>
      </c>
      <c r="E12" s="31">
        <v>0.20833333333333334</v>
      </c>
      <c r="F12" s="27">
        <v>42866</v>
      </c>
      <c r="G12" s="32">
        <v>38</v>
      </c>
      <c r="H12" s="24">
        <v>171</v>
      </c>
      <c r="I12" s="28">
        <v>0</v>
      </c>
      <c r="J12" s="38" t="s">
        <v>17</v>
      </c>
      <c r="K12" s="27">
        <v>42897</v>
      </c>
      <c r="L12" s="32"/>
      <c r="N12" s="32">
        <v>4</v>
      </c>
      <c r="O12" s="33">
        <v>0.32708333333333334</v>
      </c>
    </row>
    <row r="13" spans="1:15" x14ac:dyDescent="0.25">
      <c r="A13" s="27">
        <v>42837</v>
      </c>
      <c r="B13" s="32">
        <v>38.25</v>
      </c>
      <c r="C13" s="25">
        <v>172</v>
      </c>
      <c r="D13" s="30">
        <v>6.4</v>
      </c>
      <c r="E13" s="31">
        <v>0.20833333333333334</v>
      </c>
      <c r="F13" s="27">
        <v>42867</v>
      </c>
      <c r="G13" s="32">
        <v>38.25</v>
      </c>
      <c r="H13" s="24">
        <v>172</v>
      </c>
      <c r="I13" s="28">
        <v>4.01</v>
      </c>
      <c r="J13" s="33">
        <v>0.32847222222222222</v>
      </c>
      <c r="K13" s="27">
        <v>42898</v>
      </c>
      <c r="L13" s="32">
        <v>37.75</v>
      </c>
      <c r="M13" s="24">
        <v>169</v>
      </c>
      <c r="N13" s="30">
        <v>6.4</v>
      </c>
      <c r="O13" s="31">
        <v>0.20833333333333334</v>
      </c>
    </row>
    <row r="14" spans="1:15" x14ac:dyDescent="0.25">
      <c r="A14" s="27">
        <v>42838</v>
      </c>
      <c r="B14" s="32">
        <v>38.380000000000003</v>
      </c>
      <c r="C14" s="25">
        <v>173</v>
      </c>
      <c r="D14" s="32">
        <v>0</v>
      </c>
      <c r="E14" s="33" t="s">
        <v>17</v>
      </c>
      <c r="F14" s="27">
        <v>42868</v>
      </c>
      <c r="G14" s="32">
        <v>38</v>
      </c>
      <c r="H14" s="24">
        <v>170</v>
      </c>
      <c r="I14" s="28">
        <v>4.01</v>
      </c>
      <c r="J14" s="33">
        <v>0.35416666666666669</v>
      </c>
      <c r="K14" s="27">
        <v>42899</v>
      </c>
      <c r="L14" s="32">
        <v>37.75</v>
      </c>
      <c r="M14" s="24">
        <v>169</v>
      </c>
      <c r="N14" s="30">
        <v>6.41</v>
      </c>
      <c r="O14" s="31">
        <v>0.20833333333333334</v>
      </c>
    </row>
    <row r="15" spans="1:15" x14ac:dyDescent="0.25">
      <c r="A15" s="27">
        <v>42839</v>
      </c>
      <c r="B15" s="32">
        <v>38.5</v>
      </c>
      <c r="C15" s="25">
        <v>173</v>
      </c>
      <c r="D15" s="32">
        <v>0</v>
      </c>
      <c r="E15" s="33" t="s">
        <v>17</v>
      </c>
      <c r="F15" s="27">
        <v>42869</v>
      </c>
      <c r="G15" s="32">
        <v>38</v>
      </c>
      <c r="H15" s="24">
        <v>169</v>
      </c>
      <c r="I15" s="28">
        <v>0</v>
      </c>
      <c r="J15" s="38" t="s">
        <v>17</v>
      </c>
      <c r="K15" s="27">
        <v>42900</v>
      </c>
      <c r="L15" s="32">
        <v>37.75</v>
      </c>
      <c r="M15" s="24">
        <v>170</v>
      </c>
      <c r="N15" s="32">
        <v>0</v>
      </c>
      <c r="O15" s="38" t="s">
        <v>17</v>
      </c>
    </row>
    <row r="16" spans="1:15" x14ac:dyDescent="0.25">
      <c r="A16" s="27">
        <v>42840</v>
      </c>
      <c r="B16" s="32">
        <v>38.25</v>
      </c>
      <c r="C16" s="25">
        <v>170</v>
      </c>
      <c r="D16" s="32">
        <v>4.01</v>
      </c>
      <c r="E16" s="33">
        <v>0.33611111111111108</v>
      </c>
      <c r="F16" s="27">
        <v>42870</v>
      </c>
      <c r="G16" s="32">
        <v>38.130000000000003</v>
      </c>
      <c r="H16" s="24">
        <v>171</v>
      </c>
      <c r="I16" s="30">
        <v>6.4</v>
      </c>
      <c r="J16" s="31">
        <v>0.20833333333333334</v>
      </c>
      <c r="K16" s="27">
        <v>42901</v>
      </c>
      <c r="L16" s="32">
        <v>37.75</v>
      </c>
      <c r="M16" s="24">
        <v>170</v>
      </c>
      <c r="N16" s="32">
        <v>0</v>
      </c>
      <c r="O16" s="38" t="s">
        <v>17</v>
      </c>
    </row>
    <row r="17" spans="1:15" x14ac:dyDescent="0.25">
      <c r="A17" s="27">
        <v>42841</v>
      </c>
      <c r="B17" s="32">
        <v>38</v>
      </c>
      <c r="C17" s="25">
        <v>170</v>
      </c>
      <c r="D17" s="32">
        <v>4.01</v>
      </c>
      <c r="E17" s="33">
        <v>0.35972222222222222</v>
      </c>
      <c r="F17" s="27">
        <v>42871</v>
      </c>
      <c r="G17" s="32">
        <v>38.25</v>
      </c>
      <c r="H17" s="24">
        <v>171</v>
      </c>
      <c r="I17" s="30">
        <v>6.41</v>
      </c>
      <c r="J17" s="31">
        <v>0.20833333333333334</v>
      </c>
      <c r="K17" s="27">
        <v>42902</v>
      </c>
      <c r="L17" s="32">
        <v>37.75</v>
      </c>
      <c r="M17" s="24">
        <v>171</v>
      </c>
      <c r="N17" s="32">
        <v>4.01</v>
      </c>
      <c r="O17" s="33">
        <v>0.32777777777777778</v>
      </c>
    </row>
    <row r="18" spans="1:15" x14ac:dyDescent="0.25">
      <c r="A18" s="27">
        <v>42842</v>
      </c>
      <c r="B18" s="32">
        <v>38.130000000000003</v>
      </c>
      <c r="C18" s="25">
        <v>171</v>
      </c>
      <c r="D18" s="30">
        <v>6.41</v>
      </c>
      <c r="E18" s="31">
        <v>0.20833333333333334</v>
      </c>
      <c r="F18" s="27">
        <v>42872</v>
      </c>
      <c r="G18" s="32">
        <v>38</v>
      </c>
      <c r="H18" s="24">
        <v>171</v>
      </c>
      <c r="I18" s="30">
        <v>6.4</v>
      </c>
      <c r="J18" s="31">
        <v>0.20833333333333334</v>
      </c>
      <c r="K18" s="27">
        <v>42903</v>
      </c>
      <c r="L18" s="32">
        <v>37.630000000000003</v>
      </c>
      <c r="M18" s="24">
        <v>168</v>
      </c>
      <c r="N18" s="32">
        <v>4.01</v>
      </c>
      <c r="O18" s="33">
        <v>0.33611111111111108</v>
      </c>
    </row>
    <row r="19" spans="1:15" x14ac:dyDescent="0.25">
      <c r="A19" s="27">
        <v>42843</v>
      </c>
      <c r="B19" s="32">
        <v>38.25</v>
      </c>
      <c r="C19" s="25">
        <v>171</v>
      </c>
      <c r="D19" s="30">
        <v>6.41</v>
      </c>
      <c r="E19" s="31">
        <v>0.20833333333333334</v>
      </c>
      <c r="F19" s="27">
        <v>42873</v>
      </c>
      <c r="G19" s="32">
        <v>38</v>
      </c>
      <c r="H19" s="24">
        <v>171</v>
      </c>
      <c r="I19" s="28">
        <v>0</v>
      </c>
      <c r="J19" s="38" t="s">
        <v>17</v>
      </c>
      <c r="K19" s="27">
        <v>42904</v>
      </c>
      <c r="L19" s="32">
        <v>37.380000000000003</v>
      </c>
      <c r="M19" s="24">
        <v>167</v>
      </c>
      <c r="N19" s="32">
        <v>4.01</v>
      </c>
      <c r="O19" s="33">
        <v>0.34236111111111112</v>
      </c>
    </row>
    <row r="20" spans="1:15" x14ac:dyDescent="0.25">
      <c r="A20" s="27">
        <v>42844</v>
      </c>
      <c r="B20" s="32">
        <v>38.5</v>
      </c>
      <c r="C20" s="25">
        <v>173</v>
      </c>
      <c r="D20" s="30">
        <v>6.4</v>
      </c>
      <c r="E20" s="31">
        <v>0.20833333333333334</v>
      </c>
      <c r="F20" s="27">
        <v>42874</v>
      </c>
      <c r="G20" s="32">
        <v>38.130000000000003</v>
      </c>
      <c r="H20" s="24">
        <v>172</v>
      </c>
      <c r="I20" s="28">
        <v>4.01</v>
      </c>
      <c r="J20" s="33">
        <v>0.3354166666666667</v>
      </c>
      <c r="K20" s="27">
        <v>42905</v>
      </c>
      <c r="L20" s="32">
        <v>37.380000000000003</v>
      </c>
      <c r="M20" s="24">
        <v>168</v>
      </c>
      <c r="N20" s="30">
        <v>6.4</v>
      </c>
      <c r="O20" s="31">
        <v>0.20833333333333334</v>
      </c>
    </row>
    <row r="21" spans="1:15" x14ac:dyDescent="0.25">
      <c r="A21" s="27">
        <v>42845</v>
      </c>
      <c r="B21" s="32">
        <v>38.5</v>
      </c>
      <c r="C21" s="25">
        <v>172</v>
      </c>
      <c r="D21" s="32">
        <v>0</v>
      </c>
      <c r="E21" s="33" t="s">
        <v>17</v>
      </c>
      <c r="F21" s="27">
        <v>42875</v>
      </c>
      <c r="G21" s="32">
        <v>38</v>
      </c>
      <c r="H21" s="24">
        <v>169</v>
      </c>
      <c r="I21" s="28">
        <v>4.01</v>
      </c>
      <c r="J21" s="33">
        <v>0.33333333333333331</v>
      </c>
      <c r="K21" s="27">
        <v>42906</v>
      </c>
      <c r="L21" s="32">
        <v>37.75</v>
      </c>
      <c r="M21" s="24">
        <v>170</v>
      </c>
      <c r="N21" s="30">
        <v>6.41</v>
      </c>
      <c r="O21" s="31">
        <v>0.20833333333333334</v>
      </c>
    </row>
    <row r="22" spans="1:15" x14ac:dyDescent="0.25">
      <c r="A22" s="27">
        <v>42846</v>
      </c>
      <c r="B22" s="32">
        <v>38.380000000000003</v>
      </c>
      <c r="C22" s="25">
        <v>173</v>
      </c>
      <c r="D22" s="32">
        <v>0</v>
      </c>
      <c r="E22" s="33" t="s">
        <v>17</v>
      </c>
      <c r="F22" s="27">
        <v>42876</v>
      </c>
      <c r="G22" s="32">
        <v>38</v>
      </c>
      <c r="H22" s="24">
        <v>170</v>
      </c>
      <c r="I22" s="28">
        <v>4.01</v>
      </c>
      <c r="J22" s="33">
        <v>0.33819444444444446</v>
      </c>
      <c r="K22" s="27">
        <v>42907</v>
      </c>
      <c r="L22" s="32">
        <v>37.630000000000003</v>
      </c>
      <c r="M22" s="24">
        <v>170</v>
      </c>
      <c r="N22" s="32">
        <v>0</v>
      </c>
      <c r="O22" s="38" t="s">
        <v>17</v>
      </c>
    </row>
    <row r="23" spans="1:15" x14ac:dyDescent="0.25">
      <c r="A23" s="27">
        <v>42847</v>
      </c>
      <c r="B23" s="32">
        <v>37.880000000000003</v>
      </c>
      <c r="C23" s="25">
        <v>169</v>
      </c>
      <c r="D23" s="32">
        <v>4.01</v>
      </c>
      <c r="E23" s="33">
        <v>0.34166666666666662</v>
      </c>
      <c r="F23" s="27">
        <v>42877</v>
      </c>
      <c r="G23" s="32">
        <v>37.880000000000003</v>
      </c>
      <c r="H23" s="24">
        <v>169</v>
      </c>
      <c r="I23" s="30">
        <v>6.4</v>
      </c>
      <c r="J23" s="31">
        <v>0.20833333333333334</v>
      </c>
      <c r="K23" s="27">
        <v>42908</v>
      </c>
      <c r="L23" s="32">
        <v>37.5</v>
      </c>
      <c r="M23" s="24">
        <v>169</v>
      </c>
      <c r="N23" s="32">
        <v>4.01</v>
      </c>
      <c r="O23" s="33">
        <v>0.33194444444444443</v>
      </c>
    </row>
    <row r="24" spans="1:15" x14ac:dyDescent="0.25">
      <c r="A24" s="27">
        <v>42848</v>
      </c>
      <c r="B24" s="32">
        <v>38</v>
      </c>
      <c r="C24" s="25">
        <v>169</v>
      </c>
      <c r="D24" s="32">
        <v>4.01</v>
      </c>
      <c r="E24" s="33">
        <v>0.33819444444444446</v>
      </c>
      <c r="F24" s="27">
        <v>42878</v>
      </c>
      <c r="G24" s="32">
        <v>38</v>
      </c>
      <c r="H24" s="24">
        <v>171</v>
      </c>
      <c r="I24" s="30">
        <v>6.41</v>
      </c>
      <c r="J24" s="31">
        <v>0.20833333333333334</v>
      </c>
      <c r="K24" s="27">
        <v>42909</v>
      </c>
      <c r="L24" s="32">
        <v>38</v>
      </c>
      <c r="M24" s="24">
        <v>171</v>
      </c>
      <c r="N24" s="32">
        <v>4.01</v>
      </c>
      <c r="O24" s="33">
        <v>0.3444444444444445</v>
      </c>
    </row>
    <row r="25" spans="1:15" x14ac:dyDescent="0.25">
      <c r="A25" s="27">
        <v>42849</v>
      </c>
      <c r="B25" s="32">
        <v>38.130000000000003</v>
      </c>
      <c r="C25" s="25">
        <v>171</v>
      </c>
      <c r="D25" s="30">
        <v>6.4</v>
      </c>
      <c r="E25" s="31">
        <v>0.20833333333333334</v>
      </c>
      <c r="F25" s="27">
        <v>42879</v>
      </c>
      <c r="G25" s="32">
        <v>38</v>
      </c>
      <c r="H25" s="24">
        <v>171</v>
      </c>
      <c r="I25" s="28">
        <v>0</v>
      </c>
      <c r="J25" s="38" t="s">
        <v>17</v>
      </c>
      <c r="K25" s="27">
        <v>42910</v>
      </c>
      <c r="L25" s="32">
        <v>37.630000000000003</v>
      </c>
      <c r="M25" s="24">
        <v>169</v>
      </c>
      <c r="N25" s="32">
        <v>4.01</v>
      </c>
      <c r="O25" s="33">
        <v>0.35833333333333334</v>
      </c>
    </row>
    <row r="26" spans="1:15" x14ac:dyDescent="0.25">
      <c r="A26" s="27">
        <v>42850</v>
      </c>
      <c r="B26" s="32">
        <v>38</v>
      </c>
      <c r="C26" s="25">
        <v>171</v>
      </c>
      <c r="D26" s="30">
        <v>6.4</v>
      </c>
      <c r="E26" s="31">
        <v>0.20833333333333334</v>
      </c>
      <c r="F26" s="27">
        <v>42880</v>
      </c>
      <c r="G26" s="32">
        <v>37.880000000000003</v>
      </c>
      <c r="H26" s="24">
        <v>170</v>
      </c>
      <c r="I26" s="28">
        <v>0</v>
      </c>
      <c r="J26" s="38" t="s">
        <v>17</v>
      </c>
      <c r="K26" s="27">
        <v>42911</v>
      </c>
      <c r="L26" s="32">
        <v>37.630000000000003</v>
      </c>
      <c r="M26" s="24">
        <v>170</v>
      </c>
      <c r="N26" s="32">
        <v>0</v>
      </c>
      <c r="O26" s="38" t="s">
        <v>17</v>
      </c>
    </row>
    <row r="27" spans="1:15" x14ac:dyDescent="0.25">
      <c r="A27" s="27">
        <v>42851</v>
      </c>
      <c r="B27" s="32">
        <v>38.25</v>
      </c>
      <c r="C27" s="25">
        <v>171</v>
      </c>
      <c r="D27" s="30">
        <v>6.41</v>
      </c>
      <c r="E27" s="31">
        <v>0.20833333333333334</v>
      </c>
      <c r="F27" s="27">
        <v>42881</v>
      </c>
      <c r="G27" s="32">
        <v>37.880000000000003</v>
      </c>
      <c r="H27" s="24">
        <v>171</v>
      </c>
      <c r="I27" s="30">
        <v>6.41</v>
      </c>
      <c r="J27" s="31">
        <v>0.20833333333333334</v>
      </c>
      <c r="K27" s="27">
        <v>42912</v>
      </c>
      <c r="L27" s="32">
        <v>37.630000000000003</v>
      </c>
      <c r="M27" s="24">
        <v>169</v>
      </c>
      <c r="N27" s="30">
        <v>6.4</v>
      </c>
      <c r="O27" s="31">
        <v>0.20833333333333334</v>
      </c>
    </row>
    <row r="28" spans="1:15" x14ac:dyDescent="0.25">
      <c r="A28" s="27">
        <v>42852</v>
      </c>
      <c r="B28" s="32">
        <v>38</v>
      </c>
      <c r="C28" s="25">
        <v>170</v>
      </c>
      <c r="D28" s="32">
        <v>0</v>
      </c>
      <c r="E28" s="33" t="s">
        <v>17</v>
      </c>
      <c r="F28" s="27">
        <v>42882</v>
      </c>
      <c r="G28" s="32">
        <v>38</v>
      </c>
      <c r="H28" s="24">
        <v>171</v>
      </c>
      <c r="I28" s="28">
        <v>4.01</v>
      </c>
      <c r="J28" s="33">
        <v>0.33194444444444443</v>
      </c>
      <c r="K28" s="27">
        <v>42913</v>
      </c>
      <c r="L28" s="32">
        <v>37.880000000000003</v>
      </c>
      <c r="M28" s="24">
        <v>170</v>
      </c>
      <c r="N28" s="30">
        <v>6.4</v>
      </c>
      <c r="O28" s="31">
        <v>0.20833333333333334</v>
      </c>
    </row>
    <row r="29" spans="1:15" x14ac:dyDescent="0.25">
      <c r="A29" s="27">
        <v>42853</v>
      </c>
      <c r="B29" s="32">
        <v>38</v>
      </c>
      <c r="C29" s="25">
        <v>170</v>
      </c>
      <c r="D29" s="32">
        <v>0</v>
      </c>
      <c r="E29" s="33" t="s">
        <v>17</v>
      </c>
      <c r="F29" s="27">
        <v>42883</v>
      </c>
      <c r="G29" s="32">
        <v>37.880000000000003</v>
      </c>
      <c r="H29" s="24">
        <v>170</v>
      </c>
      <c r="I29" s="28">
        <v>4.01</v>
      </c>
      <c r="J29" s="33">
        <v>0.34097222222222223</v>
      </c>
      <c r="K29" s="27">
        <v>42914</v>
      </c>
      <c r="L29" s="32">
        <v>38.130000000000003</v>
      </c>
      <c r="M29" s="24">
        <v>170</v>
      </c>
      <c r="N29" s="32">
        <v>0</v>
      </c>
      <c r="O29" s="38" t="s">
        <v>17</v>
      </c>
    </row>
    <row r="30" spans="1:15" x14ac:dyDescent="0.25">
      <c r="A30" s="27">
        <v>42854</v>
      </c>
      <c r="B30" s="32">
        <v>38.25</v>
      </c>
      <c r="C30" s="25">
        <v>170</v>
      </c>
      <c r="D30" s="32">
        <v>4.01</v>
      </c>
      <c r="E30" s="33">
        <v>0.33819444444444446</v>
      </c>
      <c r="F30" s="27">
        <v>42884</v>
      </c>
      <c r="G30" s="32">
        <v>37.5</v>
      </c>
      <c r="H30" s="24">
        <v>166</v>
      </c>
      <c r="I30" s="28">
        <v>4.01</v>
      </c>
      <c r="J30" s="33">
        <v>0.34861111111111115</v>
      </c>
      <c r="K30" s="27">
        <v>42915</v>
      </c>
      <c r="L30" s="32">
        <v>38</v>
      </c>
      <c r="M30" s="24">
        <v>170</v>
      </c>
      <c r="N30" s="30">
        <v>6.41</v>
      </c>
      <c r="O30" s="31">
        <v>0.20833333333333334</v>
      </c>
    </row>
    <row r="31" spans="1:15" x14ac:dyDescent="0.25">
      <c r="A31" s="27">
        <v>42855</v>
      </c>
      <c r="B31" s="32">
        <v>37.630000000000003</v>
      </c>
      <c r="C31" s="25">
        <v>168</v>
      </c>
      <c r="D31" s="32">
        <v>4.01</v>
      </c>
      <c r="E31" s="33">
        <v>0.34513888888888888</v>
      </c>
      <c r="F31" s="27">
        <v>42885</v>
      </c>
      <c r="G31" s="32">
        <v>38</v>
      </c>
      <c r="H31" s="24">
        <v>169</v>
      </c>
      <c r="I31" s="30">
        <v>6.4</v>
      </c>
      <c r="J31" s="31">
        <v>0.20833333333333334</v>
      </c>
      <c r="K31" s="27">
        <v>42916</v>
      </c>
      <c r="L31" s="32">
        <v>38</v>
      </c>
      <c r="M31" s="24">
        <v>170</v>
      </c>
      <c r="N31" s="32">
        <v>4.01</v>
      </c>
      <c r="O31" s="33">
        <v>0.33333333333333331</v>
      </c>
    </row>
    <row r="32" spans="1:15" x14ac:dyDescent="0.25">
      <c r="A32" s="27"/>
      <c r="B32" s="32"/>
      <c r="D32" s="32"/>
      <c r="E32" s="33"/>
      <c r="F32" s="27">
        <v>42886</v>
      </c>
      <c r="G32" s="32">
        <v>38.130000000000003</v>
      </c>
      <c r="H32" s="24">
        <v>170</v>
      </c>
      <c r="I32" s="28">
        <v>0</v>
      </c>
      <c r="J32" s="38" t="s">
        <v>17</v>
      </c>
      <c r="K32" s="27"/>
      <c r="L32" s="32"/>
      <c r="N32" s="32"/>
      <c r="O32" s="33"/>
    </row>
    <row r="33" spans="1:15" x14ac:dyDescent="0.25">
      <c r="A33" s="34" t="s">
        <v>5</v>
      </c>
      <c r="B33" s="32">
        <f>AVERAGE(B2:B31)</f>
        <v>38.216896551724133</v>
      </c>
      <c r="C33" s="35">
        <f>AVERAGE(C2:C31)</f>
        <v>171.24137931034483</v>
      </c>
      <c r="D33" s="32">
        <f>SUM(D2:D31)</f>
        <v>119.35000000000002</v>
      </c>
      <c r="E33" s="33">
        <f>AVERAGE(E2:E31)</f>
        <v>0.2643939393939394</v>
      </c>
      <c r="F33" s="34" t="s">
        <v>5</v>
      </c>
      <c r="G33" s="32">
        <f>AVERAGE(G2:G32)</f>
        <v>38.014193548387098</v>
      </c>
      <c r="H33" s="35">
        <f>AVERAGE(H2:H32)</f>
        <v>170.16129032258064</v>
      </c>
      <c r="I33" s="32">
        <f>SUM(I2:I32)</f>
        <v>123.33000000000003</v>
      </c>
      <c r="J33" s="33">
        <f>AVERAGE(J2:J32)</f>
        <v>0.2648852657004831</v>
      </c>
      <c r="K33" s="34" t="s">
        <v>5</v>
      </c>
      <c r="L33" s="32">
        <f>AVERAGE(L2:L31)</f>
        <v>37.797142857142866</v>
      </c>
      <c r="M33" s="35">
        <f>AVERAGE(M2:M31)</f>
        <v>169.78571428571428</v>
      </c>
      <c r="N33" s="32">
        <f>SUM(N2:N31)</f>
        <v>109.74000000000001</v>
      </c>
      <c r="O33" s="33">
        <f>AVERAGE(O2:O31)</f>
        <v>0.28279671717171712</v>
      </c>
    </row>
    <row r="34" spans="1:15" x14ac:dyDescent="0.25">
      <c r="B34" s="36"/>
      <c r="D34" s="32">
        <f>AVERAGE(D2:D31)</f>
        <v>3.9783333333333339</v>
      </c>
      <c r="E34" s="37">
        <v>0.34513888888888888</v>
      </c>
      <c r="I34" s="32">
        <f>AVERAGE(I2:I32)</f>
        <v>3.9783870967741946</v>
      </c>
      <c r="J34" s="37">
        <v>0.33819444444444446</v>
      </c>
      <c r="N34" s="32">
        <f>AVERAGE(N2:N31)</f>
        <v>3.6580000000000004</v>
      </c>
      <c r="O34" s="37">
        <v>0.33402777777777781</v>
      </c>
    </row>
  </sheetData>
  <phoneticPr fontId="0" type="noConversion"/>
  <pageMargins left="0.75" right="0.75" top="1" bottom="1" header="0.5" footer="0.5"/>
  <pageSetup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/>
  </sheetViews>
  <sheetFormatPr defaultRowHeight="13.2" x14ac:dyDescent="0.25"/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5">
      <c r="A2" s="2">
        <v>42917</v>
      </c>
      <c r="B2" s="3">
        <v>37.75</v>
      </c>
      <c r="C2">
        <v>169</v>
      </c>
      <c r="D2" s="3">
        <v>4.01</v>
      </c>
      <c r="E2" s="4">
        <v>0.33749999999999997</v>
      </c>
      <c r="F2" s="2">
        <v>42948</v>
      </c>
      <c r="G2" s="3">
        <v>37.880000000000003</v>
      </c>
      <c r="H2" s="15">
        <v>169</v>
      </c>
      <c r="I2" s="30">
        <v>6.42</v>
      </c>
      <c r="J2" s="31">
        <v>0.2076388888888889</v>
      </c>
      <c r="K2" s="2">
        <v>42979</v>
      </c>
      <c r="L2" s="3">
        <v>37.75</v>
      </c>
      <c r="M2">
        <v>171</v>
      </c>
      <c r="N2" s="3">
        <v>0</v>
      </c>
      <c r="O2" s="4" t="s">
        <v>17</v>
      </c>
    </row>
    <row r="3" spans="1:15" x14ac:dyDescent="0.25">
      <c r="A3" s="2">
        <v>42918</v>
      </c>
      <c r="B3" s="3">
        <v>37.630000000000003</v>
      </c>
      <c r="C3">
        <v>169</v>
      </c>
      <c r="D3" s="3">
        <v>0</v>
      </c>
      <c r="E3" s="4" t="s">
        <v>17</v>
      </c>
      <c r="F3" s="2">
        <v>42949</v>
      </c>
      <c r="G3" s="3">
        <v>37.75</v>
      </c>
      <c r="H3" s="15">
        <v>168</v>
      </c>
      <c r="I3" s="30">
        <v>6.41</v>
      </c>
      <c r="J3" s="31">
        <v>0.20833333333333334</v>
      </c>
      <c r="K3" s="2">
        <v>42980</v>
      </c>
      <c r="L3" s="3">
        <v>37.25</v>
      </c>
      <c r="M3">
        <v>166</v>
      </c>
      <c r="N3" s="3">
        <v>4.01</v>
      </c>
      <c r="O3" s="4">
        <v>0.33819444444444446</v>
      </c>
    </row>
    <row r="4" spans="1:15" x14ac:dyDescent="0.25">
      <c r="A4" s="2">
        <v>42919</v>
      </c>
      <c r="B4" s="3">
        <v>37.380000000000003</v>
      </c>
      <c r="C4">
        <v>166</v>
      </c>
      <c r="D4" s="30">
        <v>6.4</v>
      </c>
      <c r="E4" s="31">
        <v>0.20833333333333334</v>
      </c>
      <c r="F4" s="2">
        <v>42950</v>
      </c>
      <c r="G4" s="3">
        <v>37.880000000000003</v>
      </c>
      <c r="H4" s="15">
        <v>169</v>
      </c>
      <c r="I4" s="3">
        <v>0</v>
      </c>
      <c r="J4" s="4" t="s">
        <v>17</v>
      </c>
      <c r="K4" s="2">
        <v>42981</v>
      </c>
      <c r="L4" s="3">
        <v>37.5</v>
      </c>
      <c r="M4">
        <v>167</v>
      </c>
      <c r="N4" s="3">
        <v>0</v>
      </c>
      <c r="O4" s="4" t="s">
        <v>17</v>
      </c>
    </row>
    <row r="5" spans="1:15" x14ac:dyDescent="0.25">
      <c r="A5" s="2">
        <v>42920</v>
      </c>
      <c r="B5" s="3">
        <v>37.880000000000003</v>
      </c>
      <c r="C5">
        <v>170</v>
      </c>
      <c r="D5" s="30">
        <v>6.4</v>
      </c>
      <c r="E5" s="31">
        <v>0.20833333333333334</v>
      </c>
      <c r="F5" s="2">
        <v>42951</v>
      </c>
      <c r="G5" s="3">
        <v>37.75</v>
      </c>
      <c r="H5" s="24">
        <v>169</v>
      </c>
      <c r="I5" s="30">
        <v>6.4</v>
      </c>
      <c r="J5" s="31">
        <v>0.20833333333333334</v>
      </c>
      <c r="K5" s="2">
        <v>42982</v>
      </c>
      <c r="L5" s="3">
        <v>37.5</v>
      </c>
      <c r="M5">
        <v>171</v>
      </c>
      <c r="N5" s="30">
        <v>6.41</v>
      </c>
      <c r="O5" s="31">
        <v>0.20833333333333334</v>
      </c>
    </row>
    <row r="6" spans="1:15" x14ac:dyDescent="0.25">
      <c r="A6" s="2">
        <v>42921</v>
      </c>
      <c r="B6" s="3">
        <v>37.75</v>
      </c>
      <c r="C6">
        <v>169</v>
      </c>
      <c r="D6" s="3">
        <v>0</v>
      </c>
      <c r="E6" s="4" t="s">
        <v>17</v>
      </c>
      <c r="F6" s="2">
        <v>42952</v>
      </c>
      <c r="G6" s="3">
        <v>37.75</v>
      </c>
      <c r="H6" s="24">
        <v>166</v>
      </c>
      <c r="I6" s="3">
        <v>4.01</v>
      </c>
      <c r="J6" s="4">
        <v>0.34097222222222223</v>
      </c>
      <c r="K6" s="2">
        <v>42983</v>
      </c>
      <c r="L6" s="3">
        <v>37.75</v>
      </c>
      <c r="M6">
        <v>169</v>
      </c>
      <c r="N6" s="30">
        <v>6.41</v>
      </c>
      <c r="O6" s="31">
        <v>0.20833333333333334</v>
      </c>
    </row>
    <row r="7" spans="1:15" x14ac:dyDescent="0.25">
      <c r="A7" s="2">
        <v>42922</v>
      </c>
      <c r="B7" s="3">
        <v>38.130000000000003</v>
      </c>
      <c r="C7">
        <v>170</v>
      </c>
      <c r="D7" s="3">
        <v>0</v>
      </c>
      <c r="E7" s="4" t="s">
        <v>17</v>
      </c>
      <c r="F7" s="2">
        <v>42953</v>
      </c>
      <c r="G7" s="3">
        <v>37.75</v>
      </c>
      <c r="H7" s="24">
        <v>166</v>
      </c>
      <c r="I7" s="3">
        <v>4.01</v>
      </c>
      <c r="J7" s="4">
        <v>0.34652777777777777</v>
      </c>
      <c r="K7" s="2">
        <v>42984</v>
      </c>
      <c r="L7" s="3">
        <v>37.630000000000003</v>
      </c>
      <c r="M7">
        <v>169</v>
      </c>
      <c r="N7" s="30">
        <v>6.41</v>
      </c>
      <c r="O7" s="31">
        <v>0.20833333333333334</v>
      </c>
    </row>
    <row r="8" spans="1:15" x14ac:dyDescent="0.25">
      <c r="A8" s="2">
        <v>42923</v>
      </c>
      <c r="B8" s="3">
        <v>37.880000000000003</v>
      </c>
      <c r="C8">
        <v>169</v>
      </c>
      <c r="D8" s="3">
        <v>4.01</v>
      </c>
      <c r="E8" s="4">
        <v>0.33402777777777781</v>
      </c>
      <c r="F8" s="2">
        <v>42954</v>
      </c>
      <c r="G8" s="3">
        <v>37.630000000000003</v>
      </c>
      <c r="H8" s="24">
        <v>167</v>
      </c>
      <c r="I8" s="30">
        <v>6.41</v>
      </c>
      <c r="J8" s="31">
        <v>0.20833333333333334</v>
      </c>
      <c r="K8" s="2">
        <v>42985</v>
      </c>
      <c r="L8" s="3">
        <v>37.630000000000003</v>
      </c>
      <c r="M8">
        <v>169</v>
      </c>
      <c r="N8" s="3">
        <v>0</v>
      </c>
      <c r="O8" s="4" t="s">
        <v>17</v>
      </c>
    </row>
    <row r="9" spans="1:15" x14ac:dyDescent="0.25">
      <c r="A9" s="2">
        <v>42924</v>
      </c>
      <c r="B9" s="3">
        <v>37.5</v>
      </c>
      <c r="C9">
        <v>166</v>
      </c>
      <c r="D9" s="3">
        <v>4.01</v>
      </c>
      <c r="E9" s="4">
        <v>0.34097222222222223</v>
      </c>
      <c r="F9" s="2">
        <v>42955</v>
      </c>
      <c r="G9" s="3">
        <v>37.880000000000003</v>
      </c>
      <c r="H9" s="24">
        <v>168</v>
      </c>
      <c r="I9" s="30">
        <v>6.41</v>
      </c>
      <c r="J9" s="31">
        <v>0.20833333333333334</v>
      </c>
      <c r="K9" s="2">
        <v>42986</v>
      </c>
      <c r="L9" s="3">
        <v>37.880000000000003</v>
      </c>
      <c r="M9">
        <v>169</v>
      </c>
      <c r="N9" s="3">
        <v>0</v>
      </c>
      <c r="O9" s="4" t="s">
        <v>17</v>
      </c>
    </row>
    <row r="10" spans="1:15" x14ac:dyDescent="0.25">
      <c r="A10" s="2">
        <v>42925</v>
      </c>
      <c r="B10" s="3">
        <v>37.5</v>
      </c>
      <c r="C10">
        <v>166</v>
      </c>
      <c r="D10" s="3">
        <v>4.01</v>
      </c>
      <c r="E10" s="4">
        <v>0.3520833333333333</v>
      </c>
      <c r="F10" s="2">
        <v>42956</v>
      </c>
      <c r="G10" s="3">
        <v>37.75</v>
      </c>
      <c r="H10" s="24">
        <v>168</v>
      </c>
      <c r="I10" s="30">
        <v>6.4</v>
      </c>
      <c r="J10" s="31">
        <v>0.20833333333333334</v>
      </c>
      <c r="K10" s="2">
        <v>42987</v>
      </c>
      <c r="L10" s="3">
        <v>37.380000000000003</v>
      </c>
      <c r="M10">
        <v>167</v>
      </c>
      <c r="N10" s="3">
        <v>4.01</v>
      </c>
      <c r="O10" s="4">
        <v>0.32847222222222222</v>
      </c>
    </row>
    <row r="11" spans="1:15" x14ac:dyDescent="0.25">
      <c r="A11" s="2">
        <v>42926</v>
      </c>
      <c r="B11" s="3">
        <v>37.5</v>
      </c>
      <c r="C11">
        <v>166</v>
      </c>
      <c r="D11" s="3">
        <v>4.01</v>
      </c>
      <c r="E11" s="4">
        <v>0.35694444444444445</v>
      </c>
      <c r="F11" s="2">
        <v>42957</v>
      </c>
      <c r="G11" s="3">
        <v>37.880000000000003</v>
      </c>
      <c r="H11" s="24">
        <v>169</v>
      </c>
      <c r="I11" s="3">
        <v>4.01</v>
      </c>
      <c r="J11" s="4">
        <v>0.32569444444444445</v>
      </c>
      <c r="K11" s="2">
        <v>42988</v>
      </c>
      <c r="L11" s="3">
        <v>37.630000000000003</v>
      </c>
      <c r="M11">
        <v>168</v>
      </c>
      <c r="N11" s="3">
        <v>4.01</v>
      </c>
      <c r="O11" s="4">
        <v>0.3444444444444445</v>
      </c>
    </row>
    <row r="12" spans="1:15" x14ac:dyDescent="0.25">
      <c r="A12" s="2">
        <v>42927</v>
      </c>
      <c r="B12" s="3">
        <v>37.380000000000003</v>
      </c>
      <c r="C12">
        <v>169</v>
      </c>
      <c r="D12" s="30">
        <v>6.41</v>
      </c>
      <c r="E12" s="31">
        <v>0.20833333333333334</v>
      </c>
      <c r="F12" s="2">
        <v>42958</v>
      </c>
      <c r="G12" s="3">
        <v>38</v>
      </c>
      <c r="H12" s="24">
        <v>170</v>
      </c>
      <c r="I12" s="3">
        <v>4.01</v>
      </c>
      <c r="J12" s="4">
        <v>0.34097222222222223</v>
      </c>
      <c r="K12" s="2">
        <v>42989</v>
      </c>
      <c r="L12" s="3">
        <v>37.880000000000003</v>
      </c>
      <c r="M12">
        <v>169</v>
      </c>
      <c r="N12" s="30">
        <v>6.41</v>
      </c>
      <c r="O12" s="31">
        <v>0.20833333333333334</v>
      </c>
    </row>
    <row r="13" spans="1:15" x14ac:dyDescent="0.25">
      <c r="A13" s="2">
        <v>42928</v>
      </c>
      <c r="B13" s="3">
        <v>37.5</v>
      </c>
      <c r="C13">
        <v>170</v>
      </c>
      <c r="D13" s="3">
        <v>4.01</v>
      </c>
      <c r="E13" s="4">
        <v>0.34722222222222227</v>
      </c>
      <c r="F13" s="2">
        <v>42959</v>
      </c>
      <c r="G13" s="3">
        <v>37.75</v>
      </c>
      <c r="H13" s="24">
        <v>167</v>
      </c>
      <c r="I13" s="3">
        <v>0</v>
      </c>
      <c r="J13" s="39" t="s">
        <v>17</v>
      </c>
      <c r="K13" s="2">
        <v>42990</v>
      </c>
      <c r="L13" s="3">
        <v>37.75</v>
      </c>
      <c r="M13">
        <v>169</v>
      </c>
      <c r="N13" s="30">
        <v>6.41</v>
      </c>
      <c r="O13" s="31">
        <v>0.20833333333333334</v>
      </c>
    </row>
    <row r="14" spans="1:15" x14ac:dyDescent="0.25">
      <c r="A14" s="2">
        <v>42929</v>
      </c>
      <c r="B14" s="3">
        <v>37.630000000000003</v>
      </c>
      <c r="C14">
        <v>169</v>
      </c>
      <c r="D14" s="3">
        <v>4.01</v>
      </c>
      <c r="E14" s="4">
        <v>0.34375</v>
      </c>
      <c r="F14" s="2">
        <v>42960</v>
      </c>
      <c r="G14" s="3"/>
      <c r="H14" s="15"/>
      <c r="I14" s="3">
        <v>2.2799999999999998</v>
      </c>
      <c r="J14" s="4">
        <v>0.31736111111111115</v>
      </c>
      <c r="K14" s="2">
        <v>42991</v>
      </c>
      <c r="L14" s="3">
        <v>37.630000000000003</v>
      </c>
      <c r="M14">
        <v>168</v>
      </c>
      <c r="N14" s="30">
        <v>6.41</v>
      </c>
      <c r="O14" s="31">
        <v>0.20833333333333334</v>
      </c>
    </row>
    <row r="15" spans="1:15" x14ac:dyDescent="0.25">
      <c r="A15" s="2">
        <v>42930</v>
      </c>
      <c r="B15" s="3">
        <v>37.75</v>
      </c>
      <c r="C15">
        <v>170</v>
      </c>
      <c r="D15" s="3">
        <v>4.01</v>
      </c>
      <c r="E15" s="4">
        <v>0.34652777777777777</v>
      </c>
      <c r="F15" s="2">
        <v>42961</v>
      </c>
      <c r="G15" s="3"/>
      <c r="H15" s="15"/>
      <c r="I15" s="40">
        <v>2.2799999999999998</v>
      </c>
      <c r="J15" s="41">
        <v>0.30069444444444443</v>
      </c>
      <c r="K15" s="2">
        <v>42992</v>
      </c>
      <c r="L15" s="3">
        <v>37.5</v>
      </c>
      <c r="M15">
        <v>168</v>
      </c>
      <c r="N15" s="30">
        <v>6.41</v>
      </c>
      <c r="O15" s="31">
        <v>0.20833333333333334</v>
      </c>
    </row>
    <row r="16" spans="1:15" x14ac:dyDescent="0.25">
      <c r="A16" s="2">
        <v>42931</v>
      </c>
      <c r="B16" s="3">
        <v>37.5</v>
      </c>
      <c r="C16">
        <v>168</v>
      </c>
      <c r="D16" s="3">
        <v>4.01</v>
      </c>
      <c r="E16" s="4">
        <v>0.34097222222222223</v>
      </c>
      <c r="F16" s="2">
        <v>42962</v>
      </c>
      <c r="G16" s="3"/>
      <c r="H16" s="15"/>
      <c r="I16" s="3">
        <v>4</v>
      </c>
      <c r="J16" s="4">
        <v>0.34930555555555554</v>
      </c>
      <c r="K16" s="2">
        <v>42993</v>
      </c>
      <c r="L16" s="3">
        <v>37.630000000000003</v>
      </c>
      <c r="M16">
        <v>170</v>
      </c>
      <c r="N16" s="3">
        <v>0</v>
      </c>
      <c r="O16" s="4" t="s">
        <v>17</v>
      </c>
    </row>
    <row r="17" spans="1:15" x14ac:dyDescent="0.25">
      <c r="A17" s="2">
        <v>42932</v>
      </c>
      <c r="B17" s="3">
        <v>37.380000000000003</v>
      </c>
      <c r="C17">
        <v>166</v>
      </c>
      <c r="D17" s="3">
        <v>0</v>
      </c>
      <c r="E17" s="4" t="s">
        <v>17</v>
      </c>
      <c r="F17" s="2">
        <v>42963</v>
      </c>
      <c r="G17" s="3"/>
      <c r="H17" s="15"/>
      <c r="I17" s="3">
        <v>4</v>
      </c>
      <c r="J17" s="4">
        <v>0.34930555555555554</v>
      </c>
      <c r="K17" s="2">
        <v>42994</v>
      </c>
      <c r="L17" s="3">
        <v>37.630000000000003</v>
      </c>
      <c r="M17">
        <v>166</v>
      </c>
      <c r="N17" s="3">
        <v>4.01</v>
      </c>
      <c r="O17" s="4">
        <v>0.38541666666666669</v>
      </c>
    </row>
    <row r="18" spans="1:15" x14ac:dyDescent="0.25">
      <c r="A18" s="2">
        <v>42933</v>
      </c>
      <c r="B18" s="3">
        <v>37.5</v>
      </c>
      <c r="C18">
        <v>167</v>
      </c>
      <c r="D18" s="30">
        <v>6.4</v>
      </c>
      <c r="E18" s="31">
        <v>0.20833333333333334</v>
      </c>
      <c r="F18" s="2">
        <v>42964</v>
      </c>
      <c r="G18" s="3"/>
      <c r="H18" s="15"/>
      <c r="I18" s="3">
        <v>4</v>
      </c>
      <c r="J18" s="4">
        <v>0.33194444444444443</v>
      </c>
      <c r="K18" s="2">
        <v>42995</v>
      </c>
      <c r="L18" s="3">
        <v>37.630000000000003</v>
      </c>
      <c r="M18">
        <v>167</v>
      </c>
      <c r="N18" s="3">
        <v>0</v>
      </c>
      <c r="O18" s="4" t="s">
        <v>17</v>
      </c>
    </row>
    <row r="19" spans="1:15" x14ac:dyDescent="0.25">
      <c r="A19" s="2">
        <v>42934</v>
      </c>
      <c r="B19" s="3">
        <v>37.5</v>
      </c>
      <c r="C19">
        <v>169</v>
      </c>
      <c r="D19" s="30">
        <v>6.4</v>
      </c>
      <c r="E19" s="31">
        <v>0.20833333333333334</v>
      </c>
      <c r="F19" s="2">
        <v>42965</v>
      </c>
      <c r="G19" s="3"/>
      <c r="H19" s="15"/>
      <c r="I19" s="3">
        <v>0</v>
      </c>
      <c r="J19" s="4" t="s">
        <v>17</v>
      </c>
      <c r="K19" s="2">
        <v>42996</v>
      </c>
      <c r="L19" s="3">
        <v>37.5</v>
      </c>
      <c r="M19">
        <v>170</v>
      </c>
      <c r="N19" s="30">
        <v>6.41</v>
      </c>
      <c r="O19" s="31">
        <v>0.20833333333333334</v>
      </c>
    </row>
    <row r="20" spans="1:15" x14ac:dyDescent="0.25">
      <c r="A20" s="2">
        <v>42935</v>
      </c>
      <c r="B20" s="3">
        <v>37.630000000000003</v>
      </c>
      <c r="C20">
        <v>168</v>
      </c>
      <c r="D20" s="3">
        <v>0</v>
      </c>
      <c r="E20" s="4" t="s">
        <v>17</v>
      </c>
      <c r="F20" s="2">
        <v>42966</v>
      </c>
      <c r="G20" s="3"/>
      <c r="H20" s="15"/>
      <c r="I20" s="42">
        <v>8.34</v>
      </c>
      <c r="J20" s="43">
        <v>0.16041666666666668</v>
      </c>
      <c r="K20" s="2">
        <v>42997</v>
      </c>
      <c r="L20" s="3">
        <v>38</v>
      </c>
      <c r="M20">
        <v>170</v>
      </c>
      <c r="N20" s="30">
        <v>6.4</v>
      </c>
      <c r="O20" s="31">
        <v>0.20833333333333334</v>
      </c>
    </row>
    <row r="21" spans="1:15" x14ac:dyDescent="0.25">
      <c r="A21" s="2">
        <v>42936</v>
      </c>
      <c r="B21" s="3">
        <v>37.5</v>
      </c>
      <c r="C21">
        <v>168</v>
      </c>
      <c r="D21" s="3">
        <v>0</v>
      </c>
      <c r="E21" s="4" t="s">
        <v>17</v>
      </c>
      <c r="F21" s="2">
        <v>42967</v>
      </c>
      <c r="G21" s="3"/>
      <c r="H21" s="15"/>
      <c r="I21" s="42">
        <v>8.41</v>
      </c>
      <c r="J21" s="43">
        <v>0.15833333333333333</v>
      </c>
      <c r="K21" s="2">
        <v>42998</v>
      </c>
      <c r="L21" s="3">
        <v>37.880000000000003</v>
      </c>
      <c r="M21">
        <v>169</v>
      </c>
      <c r="N21" s="30">
        <v>6.4</v>
      </c>
      <c r="O21" s="31">
        <v>0.20833333333333334</v>
      </c>
    </row>
    <row r="22" spans="1:15" x14ac:dyDescent="0.25">
      <c r="A22" s="2">
        <v>42937</v>
      </c>
      <c r="B22" s="3">
        <v>37.630000000000003</v>
      </c>
      <c r="C22">
        <v>168</v>
      </c>
      <c r="D22" s="3">
        <v>4.01</v>
      </c>
      <c r="E22" s="4">
        <v>0.33333333333333331</v>
      </c>
      <c r="F22" s="2">
        <v>42968</v>
      </c>
      <c r="G22" s="3"/>
      <c r="H22" s="15"/>
      <c r="I22" s="42">
        <v>8.4600000000000009</v>
      </c>
      <c r="J22" s="43">
        <v>0.15763888888888888</v>
      </c>
      <c r="K22" s="2">
        <v>42999</v>
      </c>
      <c r="L22" s="3">
        <v>37.75</v>
      </c>
      <c r="M22">
        <v>169</v>
      </c>
      <c r="N22" s="3">
        <v>0</v>
      </c>
      <c r="O22" s="4" t="s">
        <v>17</v>
      </c>
    </row>
    <row r="23" spans="1:15" x14ac:dyDescent="0.25">
      <c r="A23" s="2">
        <v>42938</v>
      </c>
      <c r="B23" s="3">
        <v>37.630000000000003</v>
      </c>
      <c r="C23">
        <v>168</v>
      </c>
      <c r="D23" s="3">
        <v>4.01</v>
      </c>
      <c r="E23" s="4">
        <v>0.34652777777777777</v>
      </c>
      <c r="F23" s="2">
        <v>42969</v>
      </c>
      <c r="G23" s="3"/>
      <c r="H23" s="15"/>
      <c r="I23" s="3">
        <v>0</v>
      </c>
      <c r="J23" s="39" t="s">
        <v>17</v>
      </c>
      <c r="K23" s="2">
        <v>43000</v>
      </c>
      <c r="L23" s="3">
        <v>37.880000000000003</v>
      </c>
      <c r="M23">
        <v>170</v>
      </c>
      <c r="N23" s="3">
        <v>0</v>
      </c>
      <c r="O23" s="4" t="s">
        <v>17</v>
      </c>
    </row>
    <row r="24" spans="1:15" x14ac:dyDescent="0.25">
      <c r="A24" s="2">
        <v>42939</v>
      </c>
      <c r="B24" s="3">
        <v>37.25</v>
      </c>
      <c r="C24">
        <v>165</v>
      </c>
      <c r="D24" s="3">
        <v>4.01</v>
      </c>
      <c r="E24" s="4">
        <v>0.34236111111111112</v>
      </c>
      <c r="F24" s="2">
        <v>42970</v>
      </c>
      <c r="G24" s="3">
        <v>38</v>
      </c>
      <c r="H24" s="15">
        <v>171</v>
      </c>
      <c r="I24" s="3">
        <v>0</v>
      </c>
      <c r="J24" s="39" t="s">
        <v>17</v>
      </c>
      <c r="K24" s="2">
        <v>43001</v>
      </c>
      <c r="L24" s="3">
        <v>37.5</v>
      </c>
      <c r="M24">
        <v>166</v>
      </c>
      <c r="N24" s="3">
        <v>4.01</v>
      </c>
      <c r="O24" s="4">
        <v>0.34166666666666662</v>
      </c>
    </row>
    <row r="25" spans="1:15" x14ac:dyDescent="0.25">
      <c r="A25" s="2">
        <v>42940</v>
      </c>
      <c r="B25" s="3">
        <v>37.5</v>
      </c>
      <c r="C25">
        <v>167</v>
      </c>
      <c r="D25" s="30">
        <v>6.4</v>
      </c>
      <c r="E25" s="31">
        <v>0.20833333333333334</v>
      </c>
      <c r="F25" s="2">
        <v>42971</v>
      </c>
      <c r="G25" s="3">
        <v>37.880000000000003</v>
      </c>
      <c r="H25" s="15">
        <v>170</v>
      </c>
      <c r="I25" s="3">
        <v>0</v>
      </c>
      <c r="J25" s="39" t="s">
        <v>17</v>
      </c>
      <c r="K25" s="2">
        <v>43002</v>
      </c>
      <c r="L25" s="3">
        <v>37.25</v>
      </c>
      <c r="M25">
        <v>165</v>
      </c>
      <c r="N25" s="3">
        <v>4.01</v>
      </c>
      <c r="O25" s="4">
        <v>0.34097222222222223</v>
      </c>
    </row>
    <row r="26" spans="1:15" x14ac:dyDescent="0.25">
      <c r="A26" s="2">
        <v>42941</v>
      </c>
      <c r="B26" s="3">
        <v>37.75</v>
      </c>
      <c r="C26">
        <v>168</v>
      </c>
      <c r="D26" s="30">
        <v>6.41</v>
      </c>
      <c r="E26" s="31">
        <v>0.20833333333333334</v>
      </c>
      <c r="F26" s="2">
        <v>42972</v>
      </c>
      <c r="G26" s="3">
        <v>38.130000000000003</v>
      </c>
      <c r="H26" s="15">
        <v>171</v>
      </c>
      <c r="I26" s="30">
        <v>6.4</v>
      </c>
      <c r="J26" s="31">
        <v>0.20833333333333334</v>
      </c>
      <c r="K26" s="2">
        <v>43003</v>
      </c>
      <c r="L26" s="3">
        <v>37.5</v>
      </c>
      <c r="M26">
        <v>167</v>
      </c>
      <c r="N26" s="30">
        <v>6.4</v>
      </c>
      <c r="O26" s="31">
        <v>0.20833333333333334</v>
      </c>
    </row>
    <row r="27" spans="1:15" x14ac:dyDescent="0.25">
      <c r="A27" s="2">
        <v>42942</v>
      </c>
      <c r="B27" s="3">
        <v>37.75</v>
      </c>
      <c r="C27">
        <v>168</v>
      </c>
      <c r="D27" s="3">
        <v>0</v>
      </c>
      <c r="E27" s="4" t="s">
        <v>17</v>
      </c>
      <c r="F27" s="2">
        <v>42973</v>
      </c>
      <c r="G27" s="3">
        <v>37.630000000000003</v>
      </c>
      <c r="H27" s="15">
        <v>167</v>
      </c>
      <c r="I27" s="3">
        <v>4.01</v>
      </c>
      <c r="J27" s="4">
        <v>0.32569444444444445</v>
      </c>
      <c r="K27" s="2">
        <v>43004</v>
      </c>
      <c r="L27" s="3">
        <v>37.5</v>
      </c>
      <c r="M27">
        <v>168</v>
      </c>
      <c r="N27" s="30">
        <v>6.4</v>
      </c>
      <c r="O27" s="31">
        <v>0.20833333333333334</v>
      </c>
    </row>
    <row r="28" spans="1:15" x14ac:dyDescent="0.25">
      <c r="A28" s="2">
        <v>42943</v>
      </c>
      <c r="B28" s="3">
        <v>37.5</v>
      </c>
      <c r="C28">
        <v>168</v>
      </c>
      <c r="D28" s="3">
        <v>0</v>
      </c>
      <c r="E28" s="4" t="s">
        <v>17</v>
      </c>
      <c r="F28" s="2">
        <v>42974</v>
      </c>
      <c r="G28" s="3">
        <v>37.880000000000003</v>
      </c>
      <c r="H28" s="15">
        <v>169</v>
      </c>
      <c r="I28" s="3">
        <v>4.01</v>
      </c>
      <c r="J28" s="4">
        <v>0.33194444444444443</v>
      </c>
      <c r="K28" s="2">
        <v>43005</v>
      </c>
      <c r="L28" s="3">
        <v>37.630000000000003</v>
      </c>
      <c r="M28">
        <v>168</v>
      </c>
      <c r="N28" s="30">
        <v>6.41</v>
      </c>
      <c r="O28" s="31">
        <v>0.20833333333333334</v>
      </c>
    </row>
    <row r="29" spans="1:15" x14ac:dyDescent="0.25">
      <c r="A29" s="2">
        <v>42944</v>
      </c>
      <c r="B29" s="3">
        <v>38</v>
      </c>
      <c r="C29">
        <v>170</v>
      </c>
      <c r="D29" s="3">
        <v>4.01</v>
      </c>
      <c r="E29" s="4">
        <v>0.33124999999999999</v>
      </c>
      <c r="F29" s="2">
        <v>42975</v>
      </c>
      <c r="G29" s="3">
        <v>37.5</v>
      </c>
      <c r="H29" s="15">
        <v>168</v>
      </c>
      <c r="I29" s="30">
        <v>6.4</v>
      </c>
      <c r="J29" s="31">
        <v>0.20833333333333334</v>
      </c>
      <c r="K29" s="2">
        <v>43006</v>
      </c>
      <c r="L29" s="3">
        <v>37.5</v>
      </c>
      <c r="M29">
        <v>168</v>
      </c>
      <c r="N29" s="3">
        <v>0</v>
      </c>
      <c r="O29" s="4" t="s">
        <v>17</v>
      </c>
    </row>
    <row r="30" spans="1:15" x14ac:dyDescent="0.25">
      <c r="A30" s="2">
        <v>42945</v>
      </c>
      <c r="B30" s="3">
        <v>37.75</v>
      </c>
      <c r="C30">
        <v>168</v>
      </c>
      <c r="D30" s="30">
        <v>6.41</v>
      </c>
      <c r="E30" s="31">
        <v>0.20833333333333334</v>
      </c>
      <c r="F30" s="2">
        <v>42976</v>
      </c>
      <c r="G30" s="3">
        <v>37.75</v>
      </c>
      <c r="H30" s="15">
        <v>169</v>
      </c>
      <c r="I30" s="30">
        <v>6.41</v>
      </c>
      <c r="J30" s="31">
        <v>0.20833333333333334</v>
      </c>
      <c r="K30" s="2">
        <v>43007</v>
      </c>
      <c r="L30" s="3"/>
      <c r="N30" s="3">
        <v>4</v>
      </c>
      <c r="O30" s="4">
        <v>0.32222222222222224</v>
      </c>
    </row>
    <row r="31" spans="1:15" x14ac:dyDescent="0.25">
      <c r="A31" s="2">
        <v>42946</v>
      </c>
      <c r="B31" s="3">
        <v>37.630000000000003</v>
      </c>
      <c r="C31">
        <v>166</v>
      </c>
      <c r="D31" s="3">
        <v>4.01</v>
      </c>
      <c r="E31" s="4">
        <v>0.3354166666666667</v>
      </c>
      <c r="F31" s="2">
        <v>42977</v>
      </c>
      <c r="G31" s="3">
        <v>37.75</v>
      </c>
      <c r="H31" s="15">
        <v>169</v>
      </c>
      <c r="I31" s="30">
        <v>6.4</v>
      </c>
      <c r="J31" s="31">
        <v>0.20833333333333334</v>
      </c>
      <c r="K31" s="2">
        <v>43008</v>
      </c>
      <c r="L31" s="3"/>
      <c r="N31" s="3">
        <v>4</v>
      </c>
      <c r="O31" s="4">
        <v>0.32708333333333334</v>
      </c>
    </row>
    <row r="32" spans="1:15" x14ac:dyDescent="0.25">
      <c r="A32" s="2">
        <v>42947</v>
      </c>
      <c r="B32" s="3">
        <v>37.5</v>
      </c>
      <c r="C32">
        <v>166</v>
      </c>
      <c r="D32" s="3">
        <v>0</v>
      </c>
      <c r="E32" s="4" t="s">
        <v>17</v>
      </c>
      <c r="F32" s="2">
        <v>42978</v>
      </c>
      <c r="G32" s="3">
        <v>38</v>
      </c>
      <c r="H32" s="15">
        <v>169</v>
      </c>
      <c r="I32" s="3">
        <v>0</v>
      </c>
      <c r="J32" s="4" t="s">
        <v>17</v>
      </c>
      <c r="K32" s="2"/>
      <c r="L32" s="3"/>
      <c r="N32" s="3"/>
      <c r="O32" s="4"/>
    </row>
    <row r="33" spans="1:15" x14ac:dyDescent="0.25">
      <c r="A33" s="5" t="s">
        <v>5</v>
      </c>
      <c r="B33" s="3">
        <f>AVERAGE(B2:B32)</f>
        <v>37.614838709677414</v>
      </c>
      <c r="C33" s="6">
        <f>AVERAGE(C2:C32)</f>
        <v>167.93548387096774</v>
      </c>
      <c r="D33" s="3">
        <f>SUM(D2:D32)</f>
        <v>107.37</v>
      </c>
      <c r="E33" s="4">
        <f>AVERAGE(E2:E32)</f>
        <v>0.29343434343434338</v>
      </c>
      <c r="F33" s="5" t="s">
        <v>5</v>
      </c>
      <c r="G33" s="3">
        <f>AVERAGE(G2:G32)</f>
        <v>37.817619047619047</v>
      </c>
      <c r="H33" s="6">
        <f>AVERAGE(H2:H32)</f>
        <v>168.52380952380952</v>
      </c>
      <c r="I33" s="3">
        <f>SUM(I2:I32)</f>
        <v>129.89000000000001</v>
      </c>
      <c r="J33" s="4">
        <f>AVERAGE(J2:J32)</f>
        <v>0.25914351851851847</v>
      </c>
      <c r="K33" s="5" t="s">
        <v>5</v>
      </c>
      <c r="L33" s="3">
        <f>AVERAGE(L2:L31)</f>
        <v>37.622857142857143</v>
      </c>
      <c r="M33" s="6">
        <f>AVERAGE(M2:M31)</f>
        <v>168.32142857142858</v>
      </c>
      <c r="N33" s="3">
        <f>SUM(N2:N31)</f>
        <v>115.35000000000002</v>
      </c>
      <c r="O33" s="4">
        <f>AVERAGE(O2:O31)</f>
        <v>0.25889550264550265</v>
      </c>
    </row>
    <row r="34" spans="1:15" x14ac:dyDescent="0.25">
      <c r="D34" s="3">
        <f>AVERAGE(D2:D32)</f>
        <v>3.4635483870967745</v>
      </c>
      <c r="E34" s="7">
        <v>0.34236111111111112</v>
      </c>
      <c r="I34" s="3">
        <f>AVERAGE(I2:I32)</f>
        <v>4.1900000000000004</v>
      </c>
      <c r="J34" s="7">
        <v>0.3347222222222222</v>
      </c>
      <c r="N34" s="3">
        <f>AVERAGE(N2:N31)</f>
        <v>3.8450000000000006</v>
      </c>
      <c r="O34" s="7">
        <v>0.34097222222222223</v>
      </c>
    </row>
    <row r="35" spans="1:15" x14ac:dyDescent="0.25">
      <c r="G35" s="44" t="s">
        <v>18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3.2" x14ac:dyDescent="0.25"/>
  <cols>
    <col min="1" max="1" width="10" customWidth="1"/>
    <col min="6" max="6" width="10" customWidth="1"/>
    <col min="11" max="11" width="10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5">
      <c r="A2" s="2">
        <v>43009</v>
      </c>
      <c r="B2" s="3"/>
      <c r="D2" s="3">
        <v>0</v>
      </c>
      <c r="E2" s="4" t="s">
        <v>17</v>
      </c>
      <c r="F2" s="2">
        <v>43040</v>
      </c>
      <c r="G2" s="3">
        <v>38</v>
      </c>
      <c r="H2">
        <v>171</v>
      </c>
      <c r="I2" s="30">
        <v>6.4</v>
      </c>
      <c r="J2" s="31">
        <v>0.20833333333333334</v>
      </c>
      <c r="K2" s="2">
        <v>43070</v>
      </c>
      <c r="L2" s="3">
        <v>38</v>
      </c>
      <c r="M2">
        <v>169</v>
      </c>
      <c r="N2" s="3">
        <v>0</v>
      </c>
      <c r="O2" s="4" t="s">
        <v>17</v>
      </c>
    </row>
    <row r="3" spans="1:15" x14ac:dyDescent="0.25">
      <c r="A3" s="2">
        <v>43010</v>
      </c>
      <c r="B3" s="3">
        <v>37.5</v>
      </c>
      <c r="C3">
        <v>168</v>
      </c>
      <c r="D3" s="30">
        <v>6.41</v>
      </c>
      <c r="E3" s="31">
        <v>0.20833333333333334</v>
      </c>
      <c r="F3" s="2">
        <v>43041</v>
      </c>
      <c r="G3" s="3">
        <v>38.25</v>
      </c>
      <c r="H3">
        <v>172</v>
      </c>
      <c r="I3" s="30">
        <v>6.4</v>
      </c>
      <c r="J3" s="31">
        <v>0.20833333333333334</v>
      </c>
      <c r="K3" s="2">
        <v>43071</v>
      </c>
      <c r="L3" s="3">
        <v>37.5</v>
      </c>
      <c r="M3">
        <v>165</v>
      </c>
      <c r="N3" s="3">
        <v>4.01</v>
      </c>
      <c r="O3" s="4">
        <v>0.34027777777777773</v>
      </c>
    </row>
    <row r="4" spans="1:15" x14ac:dyDescent="0.25">
      <c r="A4" s="2">
        <v>43011</v>
      </c>
      <c r="B4" s="3">
        <v>37.5</v>
      </c>
      <c r="C4">
        <v>167</v>
      </c>
      <c r="D4" s="30">
        <v>6.41</v>
      </c>
      <c r="E4" s="31">
        <v>0.20833333333333334</v>
      </c>
      <c r="F4" s="2">
        <v>43042</v>
      </c>
      <c r="G4" s="3">
        <v>38.25</v>
      </c>
      <c r="H4">
        <v>173</v>
      </c>
      <c r="I4" s="30">
        <v>6.41</v>
      </c>
      <c r="J4" s="31">
        <v>0.20833333333333334</v>
      </c>
      <c r="K4" s="2">
        <v>43072</v>
      </c>
      <c r="L4" s="3">
        <v>37.75</v>
      </c>
      <c r="M4">
        <v>170</v>
      </c>
      <c r="N4" s="3">
        <v>4.01</v>
      </c>
      <c r="O4" s="4">
        <v>0.34583333333333338</v>
      </c>
    </row>
    <row r="5" spans="1:15" x14ac:dyDescent="0.25">
      <c r="A5" s="2">
        <v>43012</v>
      </c>
      <c r="B5" s="3">
        <v>37.630000000000003</v>
      </c>
      <c r="C5">
        <v>167</v>
      </c>
      <c r="D5" s="30">
        <v>6.41</v>
      </c>
      <c r="E5" s="31">
        <v>0.20833333333333334</v>
      </c>
      <c r="F5" s="2">
        <v>43043</v>
      </c>
      <c r="G5" s="3"/>
      <c r="I5" s="3">
        <v>0</v>
      </c>
      <c r="J5" s="4" t="s">
        <v>17</v>
      </c>
      <c r="K5" s="2">
        <v>43073</v>
      </c>
      <c r="L5" s="3">
        <v>37.75</v>
      </c>
      <c r="M5">
        <v>169</v>
      </c>
      <c r="N5" s="30">
        <v>6.41</v>
      </c>
      <c r="O5" s="31">
        <v>0.20833333333333334</v>
      </c>
    </row>
    <row r="6" spans="1:15" x14ac:dyDescent="0.25">
      <c r="A6" s="2">
        <v>43013</v>
      </c>
      <c r="B6" s="3">
        <v>37.880000000000003</v>
      </c>
      <c r="C6">
        <v>168</v>
      </c>
      <c r="D6" s="30">
        <v>6.41</v>
      </c>
      <c r="E6" s="31">
        <v>0.20833333333333334</v>
      </c>
      <c r="F6" s="2">
        <v>43044</v>
      </c>
      <c r="G6" s="3"/>
      <c r="I6" s="3">
        <v>0</v>
      </c>
      <c r="J6" s="4" t="s">
        <v>17</v>
      </c>
      <c r="K6" s="2">
        <v>43074</v>
      </c>
      <c r="L6" s="3">
        <v>38</v>
      </c>
      <c r="M6">
        <v>169</v>
      </c>
      <c r="N6" s="30">
        <v>6.41</v>
      </c>
      <c r="O6" s="31">
        <v>0.20833333333333334</v>
      </c>
    </row>
    <row r="7" spans="1:15" x14ac:dyDescent="0.25">
      <c r="A7" s="2">
        <v>43014</v>
      </c>
      <c r="B7" s="3">
        <v>37.75</v>
      </c>
      <c r="C7">
        <v>169</v>
      </c>
      <c r="D7" s="30">
        <v>6.41</v>
      </c>
      <c r="E7" s="31">
        <v>0.20833333333333334</v>
      </c>
      <c r="F7" s="2">
        <v>43045</v>
      </c>
      <c r="G7" s="3">
        <v>38</v>
      </c>
      <c r="H7">
        <v>171</v>
      </c>
      <c r="I7" s="30">
        <v>6.4</v>
      </c>
      <c r="J7" s="31">
        <v>0.20833333333333334</v>
      </c>
      <c r="K7" s="2">
        <v>43075</v>
      </c>
      <c r="L7" s="3">
        <v>37.75</v>
      </c>
      <c r="M7">
        <v>169</v>
      </c>
      <c r="N7" s="30">
        <v>6.41</v>
      </c>
      <c r="O7" s="31">
        <v>0.20833333333333334</v>
      </c>
    </row>
    <row r="8" spans="1:15" x14ac:dyDescent="0.25">
      <c r="A8" s="2">
        <v>43015</v>
      </c>
      <c r="B8" s="3"/>
      <c r="D8" s="3" t="s">
        <v>19</v>
      </c>
      <c r="E8" s="4" t="s">
        <v>19</v>
      </c>
      <c r="F8" s="2">
        <v>43046</v>
      </c>
      <c r="G8" s="3">
        <v>38</v>
      </c>
      <c r="H8">
        <v>170</v>
      </c>
      <c r="I8" s="30">
        <v>6.41</v>
      </c>
      <c r="J8" s="31">
        <v>0.20833333333333334</v>
      </c>
      <c r="K8" s="2">
        <v>43076</v>
      </c>
      <c r="L8" s="3">
        <v>37.75</v>
      </c>
      <c r="M8">
        <v>169</v>
      </c>
      <c r="N8" s="3">
        <v>0</v>
      </c>
      <c r="O8" s="4" t="s">
        <v>17</v>
      </c>
    </row>
    <row r="9" spans="1:15" x14ac:dyDescent="0.25">
      <c r="A9" s="2">
        <v>43016</v>
      </c>
      <c r="B9" s="3"/>
      <c r="D9" s="3">
        <v>0</v>
      </c>
      <c r="E9" s="4" t="s">
        <v>17</v>
      </c>
      <c r="F9" s="2">
        <v>43047</v>
      </c>
      <c r="G9" s="3">
        <v>38</v>
      </c>
      <c r="H9">
        <v>170</v>
      </c>
      <c r="I9" s="30">
        <v>6.41</v>
      </c>
      <c r="J9" s="31">
        <v>0.20833333333333334</v>
      </c>
      <c r="K9" s="2">
        <v>43077</v>
      </c>
      <c r="L9" s="3">
        <v>37.75</v>
      </c>
      <c r="M9">
        <v>170</v>
      </c>
      <c r="N9" s="3">
        <v>0</v>
      </c>
      <c r="O9" s="4" t="s">
        <v>17</v>
      </c>
    </row>
    <row r="10" spans="1:15" x14ac:dyDescent="0.25">
      <c r="A10" s="2">
        <v>43017</v>
      </c>
      <c r="B10" s="3">
        <v>37.25</v>
      </c>
      <c r="C10">
        <v>166</v>
      </c>
      <c r="D10" s="30">
        <v>6.4</v>
      </c>
      <c r="E10" s="31">
        <v>0.20833333333333334</v>
      </c>
      <c r="F10" s="2">
        <v>43048</v>
      </c>
      <c r="G10" s="3">
        <v>38</v>
      </c>
      <c r="H10">
        <v>170</v>
      </c>
      <c r="I10" s="3">
        <v>0</v>
      </c>
      <c r="J10" s="4" t="s">
        <v>17</v>
      </c>
      <c r="K10" s="2">
        <v>43078</v>
      </c>
      <c r="L10" s="3">
        <v>37.630000000000003</v>
      </c>
      <c r="M10">
        <v>167</v>
      </c>
      <c r="N10" s="3">
        <v>4.01</v>
      </c>
      <c r="O10" s="4">
        <v>0.33611111111111108</v>
      </c>
    </row>
    <row r="11" spans="1:15" x14ac:dyDescent="0.25">
      <c r="A11" s="2">
        <v>43018</v>
      </c>
      <c r="B11" s="3">
        <v>37.75</v>
      </c>
      <c r="C11">
        <v>169</v>
      </c>
      <c r="D11" s="30">
        <v>6.4</v>
      </c>
      <c r="E11" s="31">
        <v>0.20833333333333334</v>
      </c>
      <c r="F11" s="2">
        <v>43049</v>
      </c>
      <c r="G11" s="3">
        <v>38</v>
      </c>
      <c r="H11">
        <v>170</v>
      </c>
      <c r="I11" s="3">
        <v>0</v>
      </c>
      <c r="J11" s="4" t="s">
        <v>17</v>
      </c>
      <c r="K11" s="2">
        <v>43079</v>
      </c>
      <c r="L11" s="3">
        <v>37.630000000000003</v>
      </c>
      <c r="M11">
        <v>167</v>
      </c>
      <c r="N11" s="30">
        <v>6.41</v>
      </c>
      <c r="O11" s="31">
        <v>0.20833333333333334</v>
      </c>
    </row>
    <row r="12" spans="1:15" x14ac:dyDescent="0.25">
      <c r="A12" s="2">
        <v>43019</v>
      </c>
      <c r="B12" s="3">
        <v>37.880000000000003</v>
      </c>
      <c r="C12">
        <v>170</v>
      </c>
      <c r="D12" s="30">
        <v>6.41</v>
      </c>
      <c r="E12" s="31">
        <v>0.20833333333333334</v>
      </c>
      <c r="F12" s="2">
        <v>43050</v>
      </c>
      <c r="G12" s="3">
        <v>38</v>
      </c>
      <c r="H12">
        <v>170</v>
      </c>
      <c r="I12" s="3">
        <v>4.01</v>
      </c>
      <c r="J12" s="4">
        <v>0.33333333333333331</v>
      </c>
      <c r="K12" s="2">
        <v>43080</v>
      </c>
      <c r="L12" s="3">
        <v>37.5</v>
      </c>
      <c r="M12">
        <v>167</v>
      </c>
      <c r="N12" s="30">
        <v>6.42</v>
      </c>
      <c r="O12" s="31">
        <v>0.2076388888888889</v>
      </c>
    </row>
    <row r="13" spans="1:15" x14ac:dyDescent="0.25">
      <c r="A13" s="2">
        <v>43020</v>
      </c>
      <c r="B13" s="3">
        <v>37.75</v>
      </c>
      <c r="C13">
        <v>170</v>
      </c>
      <c r="D13" s="30">
        <v>6.41</v>
      </c>
      <c r="E13" s="31">
        <v>0.20833333333333334</v>
      </c>
      <c r="F13" s="2">
        <v>43051</v>
      </c>
      <c r="G13" s="3">
        <v>38</v>
      </c>
      <c r="H13">
        <v>171</v>
      </c>
      <c r="I13" s="3">
        <v>4.01</v>
      </c>
      <c r="J13" s="4">
        <v>0.33611111111111108</v>
      </c>
      <c r="K13" s="2">
        <v>43081</v>
      </c>
      <c r="L13" s="3">
        <v>37.75</v>
      </c>
      <c r="M13">
        <v>167</v>
      </c>
      <c r="N13" s="30">
        <v>6.41</v>
      </c>
      <c r="O13" s="31">
        <v>0.20833333333333334</v>
      </c>
    </row>
    <row r="14" spans="1:15" x14ac:dyDescent="0.25">
      <c r="A14" s="2">
        <v>43021</v>
      </c>
      <c r="B14" s="3">
        <v>37.75</v>
      </c>
      <c r="C14">
        <v>170</v>
      </c>
      <c r="D14" s="30">
        <v>6.4</v>
      </c>
      <c r="E14" s="31">
        <v>0.20833333333333334</v>
      </c>
      <c r="F14" s="2">
        <v>43052</v>
      </c>
      <c r="G14" s="3">
        <v>37.880000000000003</v>
      </c>
      <c r="H14">
        <v>169</v>
      </c>
      <c r="I14" s="30">
        <v>6.41</v>
      </c>
      <c r="J14" s="31">
        <v>0.20833333333333334</v>
      </c>
      <c r="K14" s="2">
        <v>43082</v>
      </c>
      <c r="L14" s="3">
        <v>37.380000000000003</v>
      </c>
      <c r="M14">
        <v>167</v>
      </c>
      <c r="N14" s="30">
        <v>6.41</v>
      </c>
      <c r="O14" s="31">
        <v>0.20833333333333334</v>
      </c>
    </row>
    <row r="15" spans="1:15" x14ac:dyDescent="0.25">
      <c r="A15" s="2">
        <v>43022</v>
      </c>
      <c r="B15" s="3">
        <v>37.75</v>
      </c>
      <c r="C15">
        <v>167</v>
      </c>
      <c r="D15" s="3">
        <v>4.01</v>
      </c>
      <c r="E15" s="4">
        <v>0.3430555555555555</v>
      </c>
      <c r="F15" s="2">
        <v>43053</v>
      </c>
      <c r="G15" s="3">
        <v>37.75</v>
      </c>
      <c r="H15">
        <v>170</v>
      </c>
      <c r="I15" s="30">
        <v>6.42</v>
      </c>
      <c r="J15" s="31">
        <v>0.2076388888888889</v>
      </c>
      <c r="K15" s="2">
        <v>43083</v>
      </c>
      <c r="L15" s="3">
        <v>37.75</v>
      </c>
      <c r="M15">
        <v>168</v>
      </c>
      <c r="N15" s="3">
        <v>0</v>
      </c>
      <c r="O15" s="4" t="s">
        <v>17</v>
      </c>
    </row>
    <row r="16" spans="1:15" x14ac:dyDescent="0.25">
      <c r="A16" s="2">
        <v>43023</v>
      </c>
      <c r="B16" s="3"/>
      <c r="D16" s="3">
        <v>0</v>
      </c>
      <c r="E16" s="4" t="s">
        <v>17</v>
      </c>
      <c r="F16" s="2">
        <v>43054</v>
      </c>
      <c r="G16" s="3">
        <v>38</v>
      </c>
      <c r="H16">
        <v>170</v>
      </c>
      <c r="I16" s="30">
        <v>6.4</v>
      </c>
      <c r="J16" s="31">
        <v>0.20833333333333334</v>
      </c>
      <c r="K16" s="2">
        <v>43084</v>
      </c>
      <c r="L16" s="3">
        <v>38</v>
      </c>
      <c r="M16">
        <v>171</v>
      </c>
      <c r="N16" s="3">
        <v>0</v>
      </c>
      <c r="O16" s="4" t="s">
        <v>17</v>
      </c>
    </row>
    <row r="17" spans="1:15" x14ac:dyDescent="0.25">
      <c r="A17" s="2">
        <v>43024</v>
      </c>
      <c r="B17" s="3">
        <v>37.75</v>
      </c>
      <c r="C17">
        <v>169</v>
      </c>
      <c r="D17" s="30">
        <v>6.4</v>
      </c>
      <c r="E17" s="31">
        <v>0.20833333333333334</v>
      </c>
      <c r="F17" s="2">
        <v>43055</v>
      </c>
      <c r="G17" s="3">
        <v>37.880000000000003</v>
      </c>
      <c r="H17">
        <v>170</v>
      </c>
      <c r="I17" s="3">
        <v>0</v>
      </c>
      <c r="J17" s="4" t="s">
        <v>17</v>
      </c>
      <c r="K17" s="2">
        <v>43085</v>
      </c>
      <c r="L17" s="3">
        <v>37.630000000000003</v>
      </c>
      <c r="M17">
        <v>169</v>
      </c>
      <c r="N17" s="30">
        <v>6.41</v>
      </c>
      <c r="O17" s="31">
        <v>0.20833333333333334</v>
      </c>
    </row>
    <row r="18" spans="1:15" x14ac:dyDescent="0.25">
      <c r="A18" s="2">
        <v>43025</v>
      </c>
      <c r="B18" s="3">
        <v>37.75</v>
      </c>
      <c r="C18">
        <v>170</v>
      </c>
      <c r="D18" s="30">
        <v>6.41</v>
      </c>
      <c r="E18" s="31">
        <v>0.20833333333333334</v>
      </c>
      <c r="F18" s="2">
        <v>43056</v>
      </c>
      <c r="G18" s="3">
        <v>38</v>
      </c>
      <c r="H18">
        <v>170</v>
      </c>
      <c r="I18" s="3">
        <v>0</v>
      </c>
      <c r="J18" s="4" t="s">
        <v>17</v>
      </c>
      <c r="K18" s="2">
        <v>43086</v>
      </c>
      <c r="L18" s="3">
        <v>37.5</v>
      </c>
      <c r="M18">
        <v>169</v>
      </c>
      <c r="N18" s="30">
        <v>6.41</v>
      </c>
      <c r="O18" s="31">
        <v>0.20833333333333334</v>
      </c>
    </row>
    <row r="19" spans="1:15" x14ac:dyDescent="0.25">
      <c r="A19" s="2">
        <v>43026</v>
      </c>
      <c r="B19" s="3">
        <v>38</v>
      </c>
      <c r="C19">
        <v>170</v>
      </c>
      <c r="D19" s="30">
        <v>6.41</v>
      </c>
      <c r="E19" s="31">
        <v>0.20833333333333334</v>
      </c>
      <c r="F19" s="2">
        <v>43057</v>
      </c>
      <c r="G19" s="3">
        <v>37.630000000000003</v>
      </c>
      <c r="H19">
        <v>168</v>
      </c>
      <c r="I19" s="3">
        <v>4.01</v>
      </c>
      <c r="J19" s="4">
        <v>0.33194444444444443</v>
      </c>
      <c r="K19" s="2">
        <v>43087</v>
      </c>
      <c r="L19" s="3">
        <v>37.630000000000003</v>
      </c>
      <c r="M19">
        <v>169</v>
      </c>
      <c r="N19" s="30">
        <v>6.41</v>
      </c>
      <c r="O19" s="31">
        <v>0.20833333333333334</v>
      </c>
    </row>
    <row r="20" spans="1:15" x14ac:dyDescent="0.25">
      <c r="A20" s="2">
        <v>43027</v>
      </c>
      <c r="B20" s="3">
        <v>38</v>
      </c>
      <c r="C20">
        <v>170</v>
      </c>
      <c r="D20" s="30">
        <v>6.4</v>
      </c>
      <c r="E20" s="31">
        <v>0.20833333333333334</v>
      </c>
      <c r="F20" s="2">
        <v>43058</v>
      </c>
      <c r="G20" s="3">
        <v>37.880000000000003</v>
      </c>
      <c r="H20">
        <v>170</v>
      </c>
      <c r="I20" s="30">
        <v>6.4</v>
      </c>
      <c r="J20" s="31">
        <v>0.20833333333333334</v>
      </c>
      <c r="K20" s="2">
        <v>43088</v>
      </c>
      <c r="L20" s="3">
        <v>38.130000000000003</v>
      </c>
      <c r="M20">
        <v>170</v>
      </c>
      <c r="N20" s="30">
        <v>6.41</v>
      </c>
      <c r="O20" s="31">
        <v>0.20833333333333334</v>
      </c>
    </row>
    <row r="21" spans="1:15" x14ac:dyDescent="0.25">
      <c r="A21" s="2">
        <v>43028</v>
      </c>
      <c r="B21" s="3">
        <v>38</v>
      </c>
      <c r="C21">
        <v>170</v>
      </c>
      <c r="D21" s="30">
        <v>6.4</v>
      </c>
      <c r="E21" s="31">
        <v>0.20833333333333334</v>
      </c>
      <c r="F21" s="2">
        <v>43059</v>
      </c>
      <c r="G21" s="3">
        <v>38</v>
      </c>
      <c r="H21">
        <v>172</v>
      </c>
      <c r="I21" s="30">
        <v>6.42</v>
      </c>
      <c r="J21" s="31">
        <v>0.2076388888888889</v>
      </c>
      <c r="K21" s="2">
        <v>43089</v>
      </c>
      <c r="L21" s="3">
        <v>37.880000000000003</v>
      </c>
      <c r="M21">
        <v>171</v>
      </c>
      <c r="N21" s="30">
        <v>6.41</v>
      </c>
      <c r="O21" s="31">
        <v>0.20833333333333334</v>
      </c>
    </row>
    <row r="22" spans="1:15" x14ac:dyDescent="0.25">
      <c r="A22" s="2">
        <v>43029</v>
      </c>
      <c r="B22" s="3"/>
      <c r="D22" s="22" t="s">
        <v>19</v>
      </c>
      <c r="E22" s="23" t="s">
        <v>19</v>
      </c>
      <c r="F22" s="2">
        <v>43060</v>
      </c>
      <c r="G22" s="3">
        <v>38.25</v>
      </c>
      <c r="H22">
        <v>172</v>
      </c>
      <c r="I22" s="30">
        <v>6.41</v>
      </c>
      <c r="J22" s="31">
        <v>0.20833333333333334</v>
      </c>
      <c r="K22" s="2">
        <v>43090</v>
      </c>
      <c r="L22" s="3">
        <v>37.75</v>
      </c>
      <c r="M22">
        <v>169</v>
      </c>
      <c r="N22" s="3">
        <v>0</v>
      </c>
      <c r="O22" s="4" t="s">
        <v>17</v>
      </c>
    </row>
    <row r="23" spans="1:15" x14ac:dyDescent="0.25">
      <c r="A23" s="2">
        <v>43030</v>
      </c>
      <c r="B23" s="3"/>
      <c r="D23" s="22" t="s">
        <v>19</v>
      </c>
      <c r="E23" s="23" t="s">
        <v>19</v>
      </c>
      <c r="F23" s="2">
        <v>43061</v>
      </c>
      <c r="G23" s="3">
        <v>38</v>
      </c>
      <c r="H23">
        <v>169</v>
      </c>
      <c r="I23" s="30">
        <v>6.41</v>
      </c>
      <c r="J23" s="31">
        <v>0.20833333333333334</v>
      </c>
      <c r="K23" s="2">
        <v>43091</v>
      </c>
      <c r="L23" s="3">
        <v>37.880000000000003</v>
      </c>
      <c r="M23">
        <v>170</v>
      </c>
      <c r="N23" s="3">
        <v>0</v>
      </c>
      <c r="O23" s="4" t="s">
        <v>17</v>
      </c>
    </row>
    <row r="24" spans="1:15" x14ac:dyDescent="0.25">
      <c r="A24" s="2">
        <v>43031</v>
      </c>
      <c r="B24" s="3"/>
      <c r="D24" s="3">
        <v>0</v>
      </c>
      <c r="E24" s="4" t="s">
        <v>17</v>
      </c>
      <c r="F24" s="2">
        <v>43062</v>
      </c>
      <c r="G24" s="3">
        <v>38.25</v>
      </c>
      <c r="H24">
        <v>170</v>
      </c>
      <c r="I24" s="30">
        <v>6.41</v>
      </c>
      <c r="J24" s="31">
        <v>0.20833333333333334</v>
      </c>
      <c r="K24" s="2">
        <v>43092</v>
      </c>
      <c r="L24" s="3"/>
      <c r="N24" s="3">
        <v>0</v>
      </c>
      <c r="O24" s="4" t="s">
        <v>17</v>
      </c>
    </row>
    <row r="25" spans="1:15" x14ac:dyDescent="0.25">
      <c r="A25" s="2">
        <v>43032</v>
      </c>
      <c r="B25" s="3">
        <v>38</v>
      </c>
      <c r="C25">
        <v>170</v>
      </c>
      <c r="D25" s="30">
        <v>6.41</v>
      </c>
      <c r="E25" s="31">
        <v>0.20833333333333334</v>
      </c>
      <c r="F25" s="2">
        <v>43063</v>
      </c>
      <c r="G25" s="3">
        <v>37.75</v>
      </c>
      <c r="H25">
        <v>169</v>
      </c>
      <c r="I25" s="3">
        <v>0</v>
      </c>
      <c r="J25" s="4" t="s">
        <v>17</v>
      </c>
      <c r="K25" s="2">
        <v>43093</v>
      </c>
      <c r="L25" s="3">
        <v>37.75</v>
      </c>
      <c r="M25">
        <v>171</v>
      </c>
      <c r="N25" s="30">
        <v>6.41</v>
      </c>
      <c r="O25" s="31">
        <v>0.20833333333333334</v>
      </c>
    </row>
    <row r="26" spans="1:15" x14ac:dyDescent="0.25">
      <c r="A26" s="2">
        <v>43033</v>
      </c>
      <c r="B26" s="3">
        <v>38.25</v>
      </c>
      <c r="C26">
        <v>172</v>
      </c>
      <c r="D26" s="30">
        <v>6.42</v>
      </c>
      <c r="E26" s="31">
        <v>0.2076388888888889</v>
      </c>
      <c r="F26" s="2">
        <v>43064</v>
      </c>
      <c r="G26" s="3">
        <v>37.630000000000003</v>
      </c>
      <c r="H26">
        <v>168</v>
      </c>
      <c r="I26" s="3">
        <v>4.01</v>
      </c>
      <c r="J26" s="4">
        <v>0.33819444444444446</v>
      </c>
      <c r="K26" s="2">
        <v>43094</v>
      </c>
      <c r="L26" s="3">
        <v>37.5</v>
      </c>
      <c r="M26">
        <v>169</v>
      </c>
      <c r="N26" s="30">
        <v>6.41</v>
      </c>
      <c r="O26" s="31">
        <v>0.20833333333333334</v>
      </c>
    </row>
    <row r="27" spans="1:15" x14ac:dyDescent="0.25">
      <c r="A27" s="2">
        <v>43034</v>
      </c>
      <c r="B27" s="3">
        <v>38.130000000000003</v>
      </c>
      <c r="C27">
        <v>172</v>
      </c>
      <c r="D27" s="3">
        <v>0</v>
      </c>
      <c r="E27" s="4" t="s">
        <v>17</v>
      </c>
      <c r="F27" s="2">
        <v>43065</v>
      </c>
      <c r="G27" s="3">
        <v>37.880000000000003</v>
      </c>
      <c r="H27">
        <v>170</v>
      </c>
      <c r="I27" s="3">
        <v>4.01</v>
      </c>
      <c r="J27" s="4">
        <v>0.34027777777777773</v>
      </c>
      <c r="K27" s="2">
        <v>43095</v>
      </c>
      <c r="L27" s="3">
        <v>37.630000000000003</v>
      </c>
      <c r="M27">
        <v>170</v>
      </c>
      <c r="N27" s="30">
        <v>6.41</v>
      </c>
      <c r="O27" s="31">
        <v>0.20833333333333334</v>
      </c>
    </row>
    <row r="28" spans="1:15" x14ac:dyDescent="0.25">
      <c r="A28" s="2">
        <v>43035</v>
      </c>
      <c r="B28" s="3">
        <v>38</v>
      </c>
      <c r="C28">
        <v>172</v>
      </c>
      <c r="D28" s="3">
        <v>0</v>
      </c>
      <c r="E28" s="4" t="s">
        <v>17</v>
      </c>
      <c r="F28" s="2">
        <v>43066</v>
      </c>
      <c r="G28" s="3">
        <v>37.75</v>
      </c>
      <c r="H28">
        <v>170</v>
      </c>
      <c r="I28" s="30">
        <v>6.4</v>
      </c>
      <c r="J28" s="31">
        <v>0.20833333333333334</v>
      </c>
      <c r="K28" s="2">
        <v>43096</v>
      </c>
      <c r="L28" s="3">
        <v>38</v>
      </c>
      <c r="M28">
        <v>170</v>
      </c>
      <c r="N28" s="30">
        <v>6.41</v>
      </c>
      <c r="O28" s="31">
        <v>0.20833333333333334</v>
      </c>
    </row>
    <row r="29" spans="1:15" x14ac:dyDescent="0.25">
      <c r="A29" s="2">
        <v>43036</v>
      </c>
      <c r="B29" s="3">
        <v>38.25</v>
      </c>
      <c r="C29">
        <v>173</v>
      </c>
      <c r="D29" s="3">
        <v>4.01</v>
      </c>
      <c r="E29" s="4">
        <v>0.34166666666666662</v>
      </c>
      <c r="F29" s="2">
        <v>43067</v>
      </c>
      <c r="G29" s="3">
        <v>37.75</v>
      </c>
      <c r="H29">
        <v>170</v>
      </c>
      <c r="I29" s="30">
        <v>6.4</v>
      </c>
      <c r="J29" s="31">
        <v>0.20833333333333334</v>
      </c>
      <c r="K29" s="2">
        <v>43097</v>
      </c>
      <c r="L29" s="3">
        <v>37.630000000000003</v>
      </c>
      <c r="M29">
        <v>170</v>
      </c>
      <c r="N29" s="3">
        <v>0</v>
      </c>
      <c r="O29" s="4" t="s">
        <v>17</v>
      </c>
    </row>
    <row r="30" spans="1:15" x14ac:dyDescent="0.25">
      <c r="A30" s="2">
        <v>43037</v>
      </c>
      <c r="B30" s="3">
        <v>38</v>
      </c>
      <c r="C30">
        <v>169</v>
      </c>
      <c r="D30" s="3">
        <v>0</v>
      </c>
      <c r="E30" s="4" t="s">
        <v>17</v>
      </c>
      <c r="F30" s="2">
        <v>43068</v>
      </c>
      <c r="G30" s="3">
        <v>37.75</v>
      </c>
      <c r="H30">
        <v>170</v>
      </c>
      <c r="I30" s="30">
        <v>6.41</v>
      </c>
      <c r="J30" s="31">
        <v>0.20833333333333334</v>
      </c>
      <c r="K30" s="2">
        <v>43098</v>
      </c>
      <c r="L30" s="3">
        <v>37.75</v>
      </c>
      <c r="M30">
        <v>170</v>
      </c>
      <c r="N30" s="3">
        <v>0</v>
      </c>
      <c r="O30" s="4" t="s">
        <v>17</v>
      </c>
    </row>
    <row r="31" spans="1:15" x14ac:dyDescent="0.25">
      <c r="A31" s="2">
        <v>43038</v>
      </c>
      <c r="B31" s="3">
        <v>38</v>
      </c>
      <c r="C31">
        <v>170</v>
      </c>
      <c r="D31" s="30">
        <v>6.41</v>
      </c>
      <c r="E31" s="31">
        <v>0.20833333333333334</v>
      </c>
      <c r="F31" s="2">
        <v>43069</v>
      </c>
      <c r="G31" s="3">
        <v>37.75</v>
      </c>
      <c r="H31">
        <v>169</v>
      </c>
      <c r="I31" s="3">
        <v>0</v>
      </c>
      <c r="J31" s="4" t="s">
        <v>17</v>
      </c>
      <c r="K31" s="2">
        <v>43099</v>
      </c>
      <c r="L31" s="3">
        <v>38</v>
      </c>
      <c r="M31">
        <v>170</v>
      </c>
      <c r="N31" s="30">
        <v>6.41</v>
      </c>
      <c r="O31" s="31">
        <v>0.20833333333333334</v>
      </c>
    </row>
    <row r="32" spans="1:15" x14ac:dyDescent="0.25">
      <c r="A32" s="2">
        <v>43039</v>
      </c>
      <c r="B32" s="3">
        <v>38</v>
      </c>
      <c r="C32">
        <v>170</v>
      </c>
      <c r="D32" s="30">
        <v>6.41</v>
      </c>
      <c r="E32" s="31">
        <v>0.20833333333333334</v>
      </c>
      <c r="F32" s="2"/>
      <c r="G32" s="3"/>
      <c r="I32" s="3"/>
      <c r="J32" s="4"/>
      <c r="K32" s="2">
        <v>43100</v>
      </c>
      <c r="L32" s="3">
        <v>37.630000000000003</v>
      </c>
      <c r="M32">
        <v>169</v>
      </c>
      <c r="N32" s="30">
        <v>6.41</v>
      </c>
      <c r="O32" s="31">
        <v>0.20833333333333334</v>
      </c>
    </row>
    <row r="33" spans="1:15" x14ac:dyDescent="0.25">
      <c r="A33" s="5" t="s">
        <v>5</v>
      </c>
      <c r="B33" s="3">
        <f>AVERAGE(B2:B32)</f>
        <v>37.854999999999997</v>
      </c>
      <c r="C33" s="6">
        <f>AVERAGE(C2:C32)</f>
        <v>169.5</v>
      </c>
      <c r="D33" s="3">
        <f>SUM(D2:D32)</f>
        <v>129.76000000000002</v>
      </c>
      <c r="E33" s="4">
        <f>AVERAGE(E2:E32)</f>
        <v>0.2210648148148148</v>
      </c>
      <c r="F33" s="5" t="s">
        <v>5</v>
      </c>
      <c r="G33" s="3">
        <f>AVERAGE(G2:G31)</f>
        <v>37.938571428571429</v>
      </c>
      <c r="H33" s="6">
        <f>AVERAGE(H2:H31)</f>
        <v>170.14285714285714</v>
      </c>
      <c r="I33" s="3">
        <f>SUM(I2:I31)</f>
        <v>128.97000000000003</v>
      </c>
      <c r="J33" s="4">
        <f>AVERAGE(J2:J31)</f>
        <v>0.23727904040404038</v>
      </c>
      <c r="K33" s="5" t="s">
        <v>5</v>
      </c>
      <c r="L33" s="3">
        <f>AVERAGE(L2:L32)</f>
        <v>37.739333333333335</v>
      </c>
      <c r="M33" s="6">
        <f>AVERAGE(M2:M32)</f>
        <v>169</v>
      </c>
      <c r="N33" s="3">
        <f>SUM(N2:N32)</f>
        <v>127.41999999999996</v>
      </c>
      <c r="O33" s="4">
        <f>AVERAGE(O2:O32)</f>
        <v>0.22721560846560848</v>
      </c>
    </row>
    <row r="34" spans="1:15" x14ac:dyDescent="0.25">
      <c r="D34" s="3">
        <f>AVERAGE(D2:D32)</f>
        <v>4.6342857142857152</v>
      </c>
      <c r="E34" s="7">
        <v>0.34236111111111112</v>
      </c>
      <c r="I34" s="3">
        <f>AVERAGE(I2:I31)</f>
        <v>4.2990000000000013</v>
      </c>
      <c r="J34" s="7">
        <v>0.33611111111111108</v>
      </c>
      <c r="N34" s="3">
        <f>AVERAGE(N2:N32)</f>
        <v>4.1103225806451595</v>
      </c>
      <c r="O34" s="7">
        <v>0.34097222222222223</v>
      </c>
    </row>
    <row r="35" spans="1:15" x14ac:dyDescent="0.25">
      <c r="K35" s="5" t="s">
        <v>6</v>
      </c>
    </row>
    <row r="36" spans="1:15" x14ac:dyDescent="0.25">
      <c r="K36" s="11" t="s">
        <v>11</v>
      </c>
      <c r="L36" s="9"/>
      <c r="M36" s="9"/>
    </row>
    <row r="37" spans="1:15" x14ac:dyDescent="0.25">
      <c r="K37" s="10" t="s">
        <v>7</v>
      </c>
      <c r="L37" s="9" t="s">
        <v>8</v>
      </c>
      <c r="M37" s="9" t="s">
        <v>9</v>
      </c>
    </row>
    <row r="38" spans="1:15" x14ac:dyDescent="0.25">
      <c r="K38" s="12">
        <f>MIN('Page 1'!B2:B32,'Page 1'!G2:G30,'Page 1'!L2:L32,'Page 2'!B2:B31,'Page 2'!G2:G32,'Page 2'!L2:L31,'Page 3'!B2:B32,'Page 3'!G2:G32,'Page 3'!L2:L31,'Page 4'!B2:B32,'Page 4'!G2:G31,'Page 4'!L2:L32)</f>
        <v>37.25</v>
      </c>
      <c r="L38" s="12">
        <f>MAX('Page 1'!B2:B32,'Page 1'!G2:G30,'Page 1'!L2:L32,'Page 2'!B2:B31,'Page 2'!G2:G32,'Page 2'!L2:L31,'Page 3'!B2:B32,'Page 3'!G2:G32,'Page 3'!L2:L31,'Page 4'!B2:B32,'Page 4'!G2:G31,'Page 4'!L2:L32)</f>
        <v>38.5</v>
      </c>
      <c r="M38" s="12">
        <f>AVERAGE('Page 1'!B2:B32,'Page 1'!G2:G30,'Page 1'!L2:L32,'Page 2'!B2:B31,'Page 2'!G2:G32,'Page 2'!L2:L31,'Page 3'!B2:B32,'Page 3'!G2:G32,'Page 3'!L2:L31,'Page 4'!B2:B32,'Page 4'!G2:G31,'Page 4'!L2:L32)</f>
        <v>37.879879518072222</v>
      </c>
    </row>
    <row r="39" spans="1:15" x14ac:dyDescent="0.25">
      <c r="K39" s="11" t="s">
        <v>12</v>
      </c>
      <c r="L39" s="9"/>
      <c r="M39" s="9"/>
    </row>
    <row r="40" spans="1:15" x14ac:dyDescent="0.25">
      <c r="K40" s="9" t="s">
        <v>7</v>
      </c>
      <c r="L40" s="9" t="s">
        <v>8</v>
      </c>
      <c r="M40" s="9" t="s">
        <v>9</v>
      </c>
    </row>
    <row r="41" spans="1:15" x14ac:dyDescent="0.25">
      <c r="K41" s="9">
        <f>MIN('Page 1'!C2:C32,'Page 1'!H2:H30,'Page 1'!M2:M32,'Page 2'!C2:C31,'Page 2'!H2:H32,'Page 2'!M2:M31,'Page 3'!C2:C32,'Page 3'!H2:H32,'Page 3'!M2:M31,'Page 4'!C2:C32,'Page 4'!H2:H31,'Page 4'!M2:M32)</f>
        <v>165</v>
      </c>
      <c r="L41" s="9">
        <f>MAX('Page 1'!C2:C32,'Page 1'!H2:H30,'Page 1'!M2:M32,'Page 2'!C2:C31,'Page 2'!H2:H32,'Page 2'!M2:M31,'Page 3'!C2:C32,'Page 3'!H2:H32,'Page 3'!M2:M31,'Page 4'!C2:C32,'Page 4'!H2:H31,'Page 4'!M2:M32)</f>
        <v>174</v>
      </c>
      <c r="M41" s="13">
        <f>AVERAGE('Page 1'!C2:C32,'Page 1'!H2:H30,'Page 1'!M2:M32,'Page 2'!C2:C31,'Page 2'!H2:H32,'Page 2'!M2:M31,'Page 3'!C2:C32,'Page 3'!H2:H32,'Page 3'!M2:M31,'Page 4'!C2:C32,'Page 4'!H2:H31,'Page 4'!M2:M32)</f>
        <v>169.70783132530121</v>
      </c>
    </row>
    <row r="42" spans="1:15" x14ac:dyDescent="0.25">
      <c r="K42" s="11" t="s">
        <v>10</v>
      </c>
      <c r="L42" s="9"/>
      <c r="M42" s="9"/>
    </row>
    <row r="43" spans="1:15" x14ac:dyDescent="0.25">
      <c r="K43" s="9" t="s">
        <v>7</v>
      </c>
      <c r="L43" s="9" t="s">
        <v>8</v>
      </c>
      <c r="M43" s="9" t="s">
        <v>9</v>
      </c>
      <c r="N43" s="9" t="s">
        <v>16</v>
      </c>
    </row>
    <row r="44" spans="1:15" x14ac:dyDescent="0.25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8.4600000000000009</v>
      </c>
      <c r="M44" s="12">
        <f>AVERAGE('Page 1'!D2:D32,'Page 1'!I2:I30,'Page 1'!N2:N32,'Page 2'!D2:D31,'Page 2'!I2:I32,'Page 2'!N2:N31,'Page 3'!D2:D32,'Page 3'!I2:I32,'Page 3'!N2:N31,'Page 4'!D2:D32,'Page 4'!I2:I31,'Page 4'!N2:N32)</f>
        <v>4.0429834254143726</v>
      </c>
      <c r="N44" s="3">
        <f>'Page 1'!D33+'Page 1'!I33+'Page 1'!N33+'Page 2'!D33+'Page 2'!I33+'Page 2'!N33+'Page 3'!D33+'Page 3'!I33+'Page 3'!N33+'Page 4'!D33+'Page 4'!I33+'Page 4'!N33</f>
        <v>1463.56</v>
      </c>
    </row>
    <row r="45" spans="1:15" x14ac:dyDescent="0.25">
      <c r="K45" s="5" t="s">
        <v>13</v>
      </c>
    </row>
    <row r="46" spans="1:15" x14ac:dyDescent="0.25">
      <c r="K46" s="9" t="s">
        <v>7</v>
      </c>
      <c r="L46" s="9" t="s">
        <v>8</v>
      </c>
      <c r="M46" s="9" t="s">
        <v>9</v>
      </c>
      <c r="N46" s="20" t="s">
        <v>15</v>
      </c>
    </row>
    <row r="47" spans="1:15" x14ac:dyDescent="0.25">
      <c r="K47" s="14">
        <f>MIN('Page 1'!E2:E32,'Page 1'!J2:J30,'Page 1'!O2:O32,'Page 2'!E2:E31,'Page 2'!J2:J32,'Page 2'!O2:O31,'Page 3'!E2:E32,'Page 3'!J2:J32,'Page 3'!O2:O31,'Page 4'!E2:E32,'Page 4'!J2:J31,'Page 4'!O2:O32)</f>
        <v>0.15763888888888888</v>
      </c>
      <c r="L47" s="14">
        <f>MAX('Page 1'!E2:E32,'Page 1'!J2:J30,'Page 1'!O2:O32,'Page 2'!E2:E31,'Page 2'!J2:J32,'Page 2'!O2:O31,'Page 3'!E2:E32,'Page 3'!J2:J32,'Page 3'!O2:O31,'Page 4'!E2:E32,'Page 4'!J2:J31,'Page 4'!O2:O32)</f>
        <v>0.38541666666666669</v>
      </c>
      <c r="M47" s="14">
        <f>AVERAGE('Page 1'!E2:E32,'Page 1'!J2:J30,'Page 1'!O2:O32,'Page 2'!E2:E31,'Page 2'!J2:J32,'Page 2'!O2:O31,'Page 3'!E2:E32,'Page 3'!J2:J32,'Page 3'!O2:O31,'Page 4'!E2:E32,'Page 4'!J2:J31,'Page 4'!O2:O32)</f>
        <v>0.25291030534351183</v>
      </c>
      <c r="N47" s="21">
        <f>('Page 1'!E34+'Page 1'!J34+'Page 1'!O34+'Page 2'!E34+'Page 2'!J34+'Page 2'!O34+'Page 3'!E34+'Page 3'!J34+'Page 3'!O34+'Page 4'!E34+'Page 4'!J34+'Page 4'!O34)/12</f>
        <v>0.33952546296296299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Page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</dc:creator>
  <cp:lastModifiedBy>Christopher Yacino</cp:lastModifiedBy>
  <cp:lastPrinted>2015-02-26T11:11:22Z</cp:lastPrinted>
  <dcterms:created xsi:type="dcterms:W3CDTF">2004-12-30T12:14:34Z</dcterms:created>
  <dcterms:modified xsi:type="dcterms:W3CDTF">2018-01-02T13:59:31Z</dcterms:modified>
</cp:coreProperties>
</file>