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060" activeTab="0"/>
  </bookViews>
  <sheets>
    <sheet name="Page 1" sheetId="1" r:id="rId1"/>
    <sheet name="Page 2" sheetId="2" r:id="rId2"/>
    <sheet name="Page 3" sheetId="3" r:id="rId3"/>
    <sheet name="Page 4" sheetId="4" r:id="rId4"/>
  </sheets>
  <definedNames/>
  <calcPr fullCalcOnLoad="1"/>
</workbook>
</file>

<file path=xl/sharedStrings.xml><?xml version="1.0" encoding="utf-8"?>
<sst xmlns="http://schemas.openxmlformats.org/spreadsheetml/2006/main" count="199" uniqueCount="20">
  <si>
    <t>Date</t>
  </si>
  <si>
    <t>Girth (In.)</t>
  </si>
  <si>
    <t>Weight</t>
  </si>
  <si>
    <t>Miles Run</t>
  </si>
  <si>
    <t>Min./Mile</t>
  </si>
  <si>
    <t>Tot/Avg</t>
  </si>
  <si>
    <t>Yearly Statistics:</t>
  </si>
  <si>
    <t>Minimum</t>
  </si>
  <si>
    <t>Maximum</t>
  </si>
  <si>
    <t>Average</t>
  </si>
  <si>
    <t>Distance Run (Miles)</t>
  </si>
  <si>
    <t>Girth (Inches)</t>
  </si>
  <si>
    <t>Weight (Pounds)</t>
  </si>
  <si>
    <t>Average Run Time per Mile (Minutes:Seconds)</t>
  </si>
  <si>
    <t>Elliptical Workout</t>
  </si>
  <si>
    <t>Wt Ave Ave</t>
  </si>
  <si>
    <t xml:space="preserve">        N/A</t>
  </si>
  <si>
    <t>26.65*</t>
  </si>
  <si>
    <t>4:30*</t>
  </si>
  <si>
    <t>*Bike Ride w/ Bobby, Buddy &amp; Pacala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</si>
</sst>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mmm\-yyyy"/>
    <numFmt numFmtId="166" formatCode="0.000"/>
    <numFmt numFmtId="167" formatCode="0.0"/>
    <numFmt numFmtId="168" formatCode="[$-409]h:mm:ss\ AM/PM"/>
  </numFmts>
  <fonts count="25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56"/>
      <name val="Arial"/>
      <family val="2"/>
    </font>
    <font>
      <sz val="10"/>
      <color indexed="17"/>
      <name val="Arial"/>
      <family val="2"/>
    </font>
    <font>
      <sz val="10"/>
      <color indexed="56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20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Font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164" fontId="23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164" fontId="2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2" fontId="24" fillId="0" borderId="0" xfId="0" applyNumberFormat="1" applyFont="1" applyAlignment="1">
      <alignment/>
    </xf>
    <xf numFmtId="164" fontId="24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2" fontId="0" fillId="0" borderId="0" xfId="0" applyNumberFormat="1" applyFont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15" ht="12.7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ht="12.75">
      <c r="A2" s="2">
        <v>41640</v>
      </c>
      <c r="B2" s="3">
        <v>37.13</v>
      </c>
      <c r="C2">
        <v>166</v>
      </c>
      <c r="D2" s="3">
        <v>0</v>
      </c>
      <c r="E2" s="4" t="s">
        <v>16</v>
      </c>
      <c r="F2" s="2">
        <v>41671</v>
      </c>
      <c r="G2" s="3">
        <v>36.88</v>
      </c>
      <c r="H2" s="17">
        <v>165</v>
      </c>
      <c r="I2" s="3">
        <v>3.5</v>
      </c>
      <c r="J2" s="4">
        <v>0.35000000000000003</v>
      </c>
      <c r="K2" s="2">
        <v>41699</v>
      </c>
      <c r="L2" s="18"/>
      <c r="M2" s="19"/>
      <c r="N2" s="18">
        <v>0</v>
      </c>
      <c r="O2" s="4" t="s">
        <v>16</v>
      </c>
    </row>
    <row r="3" spans="1:15" ht="12.75">
      <c r="A3" s="2">
        <v>41641</v>
      </c>
      <c r="B3" s="3">
        <v>37.25</v>
      </c>
      <c r="C3">
        <v>166</v>
      </c>
      <c r="D3" s="3">
        <v>0</v>
      </c>
      <c r="E3" s="4" t="s">
        <v>16</v>
      </c>
      <c r="F3" s="2">
        <v>41672</v>
      </c>
      <c r="G3" s="3">
        <v>36.88</v>
      </c>
      <c r="H3" s="17">
        <v>166</v>
      </c>
      <c r="I3" s="3">
        <v>0</v>
      </c>
      <c r="J3" s="4" t="s">
        <v>16</v>
      </c>
      <c r="K3" s="2">
        <v>41700</v>
      </c>
      <c r="L3" s="18"/>
      <c r="M3" s="19"/>
      <c r="N3" s="18">
        <v>0</v>
      </c>
      <c r="O3" s="4" t="s">
        <v>16</v>
      </c>
    </row>
    <row r="4" spans="1:15" ht="12.75">
      <c r="A4" s="2">
        <v>41642</v>
      </c>
      <c r="B4" s="3">
        <v>37.13</v>
      </c>
      <c r="C4">
        <v>166</v>
      </c>
      <c r="D4" s="24">
        <v>13.1</v>
      </c>
      <c r="E4" s="25">
        <v>0.25277777777777777</v>
      </c>
      <c r="F4" s="2">
        <v>41673</v>
      </c>
      <c r="G4" s="3">
        <v>36.88</v>
      </c>
      <c r="H4" s="17">
        <v>166</v>
      </c>
      <c r="I4" s="24">
        <v>5.78</v>
      </c>
      <c r="J4" s="25">
        <v>0.23055555555555554</v>
      </c>
      <c r="K4" s="2">
        <v>41701</v>
      </c>
      <c r="L4" s="18"/>
      <c r="M4" s="19"/>
      <c r="N4" s="18">
        <v>0</v>
      </c>
      <c r="O4" s="4" t="s">
        <v>16</v>
      </c>
    </row>
    <row r="5" spans="1:15" ht="12.75">
      <c r="A5" s="2">
        <v>41643</v>
      </c>
      <c r="B5" s="3">
        <v>36.88</v>
      </c>
      <c r="C5">
        <v>164</v>
      </c>
      <c r="D5" s="24">
        <v>5.86</v>
      </c>
      <c r="E5" s="25">
        <v>0.22777777777777777</v>
      </c>
      <c r="F5" s="2">
        <v>41674</v>
      </c>
      <c r="G5" s="3">
        <v>37</v>
      </c>
      <c r="H5" s="17">
        <v>166</v>
      </c>
      <c r="I5" s="24">
        <v>5.83</v>
      </c>
      <c r="J5" s="25">
        <v>0.22847222222222222</v>
      </c>
      <c r="K5" s="2">
        <v>41702</v>
      </c>
      <c r="L5" s="18"/>
      <c r="M5" s="19"/>
      <c r="N5" s="18">
        <v>0</v>
      </c>
      <c r="O5" s="4" t="s">
        <v>16</v>
      </c>
    </row>
    <row r="6" spans="1:15" ht="12.75">
      <c r="A6" s="2">
        <v>41644</v>
      </c>
      <c r="B6" s="3">
        <v>37</v>
      </c>
      <c r="C6">
        <v>166</v>
      </c>
      <c r="D6" s="24">
        <v>5.82</v>
      </c>
      <c r="E6" s="25">
        <v>0.22916666666666666</v>
      </c>
      <c r="F6" s="2">
        <v>41675</v>
      </c>
      <c r="G6" s="3">
        <v>37</v>
      </c>
      <c r="H6" s="17">
        <v>166</v>
      </c>
      <c r="I6" s="3">
        <v>0</v>
      </c>
      <c r="J6" s="4" t="s">
        <v>16</v>
      </c>
      <c r="K6" s="2">
        <v>41703</v>
      </c>
      <c r="L6" s="18"/>
      <c r="M6" s="19"/>
      <c r="N6" s="18">
        <v>0</v>
      </c>
      <c r="O6" s="4" t="s">
        <v>16</v>
      </c>
    </row>
    <row r="7" spans="1:15" ht="12.75">
      <c r="A7" s="2">
        <v>41645</v>
      </c>
      <c r="B7" s="3">
        <v>37.13</v>
      </c>
      <c r="C7">
        <v>167</v>
      </c>
      <c r="D7" s="24">
        <v>5.92</v>
      </c>
      <c r="E7" s="25">
        <v>0.225</v>
      </c>
      <c r="F7" s="2">
        <v>41676</v>
      </c>
      <c r="G7" s="3">
        <v>37</v>
      </c>
      <c r="H7" s="26">
        <v>167</v>
      </c>
      <c r="I7" s="3">
        <v>0</v>
      </c>
      <c r="J7" s="4" t="s">
        <v>16</v>
      </c>
      <c r="K7" s="2">
        <v>41704</v>
      </c>
      <c r="L7" s="18">
        <v>37.5</v>
      </c>
      <c r="M7" s="19">
        <v>171</v>
      </c>
      <c r="N7" s="24">
        <v>5.96</v>
      </c>
      <c r="O7" s="25">
        <v>0.2236111111111111</v>
      </c>
    </row>
    <row r="8" spans="1:15" ht="12.75">
      <c r="A8" s="2">
        <v>41646</v>
      </c>
      <c r="B8" s="3">
        <v>37.13</v>
      </c>
      <c r="C8">
        <v>167</v>
      </c>
      <c r="D8" s="24">
        <v>5.65</v>
      </c>
      <c r="E8" s="25">
        <v>0.23611111111111113</v>
      </c>
      <c r="F8" s="2">
        <v>41677</v>
      </c>
      <c r="G8" s="3">
        <v>37.25</v>
      </c>
      <c r="H8" s="26">
        <v>167</v>
      </c>
      <c r="I8" s="3">
        <v>12.31</v>
      </c>
      <c r="J8" s="4">
        <v>0.35833333333333334</v>
      </c>
      <c r="K8" s="2">
        <v>41705</v>
      </c>
      <c r="L8" s="18">
        <v>37.5</v>
      </c>
      <c r="M8" s="19">
        <v>169</v>
      </c>
      <c r="N8" s="18">
        <v>4.01</v>
      </c>
      <c r="O8" s="4">
        <v>0.35000000000000003</v>
      </c>
    </row>
    <row r="9" spans="1:15" ht="12.75">
      <c r="A9" s="2">
        <v>41647</v>
      </c>
      <c r="B9" s="3">
        <v>37.13</v>
      </c>
      <c r="C9">
        <v>167</v>
      </c>
      <c r="D9" s="3">
        <v>0</v>
      </c>
      <c r="E9" s="4" t="s">
        <v>16</v>
      </c>
      <c r="F9" s="2">
        <v>41678</v>
      </c>
      <c r="G9" s="3">
        <v>36.88</v>
      </c>
      <c r="H9" s="26">
        <v>167</v>
      </c>
      <c r="I9" s="3">
        <v>4.01</v>
      </c>
      <c r="J9" s="4">
        <v>0.3368055555555556</v>
      </c>
      <c r="K9" s="2">
        <v>41706</v>
      </c>
      <c r="L9" s="18">
        <v>37</v>
      </c>
      <c r="M9" s="19">
        <v>166</v>
      </c>
      <c r="N9" s="18">
        <v>4.01</v>
      </c>
      <c r="O9" s="4">
        <v>0.34652777777777777</v>
      </c>
    </row>
    <row r="10" spans="1:15" ht="12.75">
      <c r="A10" s="2">
        <v>41648</v>
      </c>
      <c r="B10" s="3">
        <v>37.25</v>
      </c>
      <c r="C10">
        <v>166</v>
      </c>
      <c r="D10" s="3">
        <v>0</v>
      </c>
      <c r="E10" s="4" t="s">
        <v>16</v>
      </c>
      <c r="F10" s="2">
        <v>41679</v>
      </c>
      <c r="G10" s="3">
        <v>36.88</v>
      </c>
      <c r="H10" s="26">
        <v>165</v>
      </c>
      <c r="I10" s="3">
        <v>4.01</v>
      </c>
      <c r="J10" s="4">
        <v>0.3416666666666666</v>
      </c>
      <c r="K10" s="2">
        <v>41707</v>
      </c>
      <c r="L10" s="18">
        <v>36.75</v>
      </c>
      <c r="M10" s="19">
        <v>165</v>
      </c>
      <c r="N10" s="18">
        <v>4.01</v>
      </c>
      <c r="O10" s="4">
        <v>0.3590277777777778</v>
      </c>
    </row>
    <row r="11" spans="1:15" ht="12.75">
      <c r="A11" s="2">
        <v>41649</v>
      </c>
      <c r="B11" s="3">
        <v>36.88</v>
      </c>
      <c r="C11">
        <v>166</v>
      </c>
      <c r="D11" s="3">
        <v>8.3</v>
      </c>
      <c r="E11" s="4">
        <v>0.3451388888888889</v>
      </c>
      <c r="F11" s="2">
        <v>41680</v>
      </c>
      <c r="G11" s="3">
        <v>37</v>
      </c>
      <c r="H11" s="26">
        <v>167</v>
      </c>
      <c r="I11" s="24">
        <v>5.75</v>
      </c>
      <c r="J11" s="25">
        <v>0.23194444444444443</v>
      </c>
      <c r="K11" s="2">
        <v>41708</v>
      </c>
      <c r="L11" s="18">
        <v>37.25</v>
      </c>
      <c r="M11" s="19">
        <v>167</v>
      </c>
      <c r="N11" s="24">
        <v>5.91</v>
      </c>
      <c r="O11" s="25">
        <v>0.22569444444444445</v>
      </c>
    </row>
    <row r="12" spans="1:15" ht="12.75">
      <c r="A12" s="2">
        <v>41650</v>
      </c>
      <c r="B12" s="3">
        <v>36.75</v>
      </c>
      <c r="C12">
        <v>165</v>
      </c>
      <c r="D12" s="24">
        <v>5.73</v>
      </c>
      <c r="E12" s="25">
        <v>0.23263888888888887</v>
      </c>
      <c r="F12" s="2">
        <v>41681</v>
      </c>
      <c r="G12" s="3">
        <v>36.88</v>
      </c>
      <c r="H12" s="26">
        <v>166</v>
      </c>
      <c r="I12" s="24">
        <v>5.83</v>
      </c>
      <c r="J12" s="25">
        <v>0.22847222222222222</v>
      </c>
      <c r="K12" s="2">
        <v>41709</v>
      </c>
      <c r="L12" s="18">
        <v>37</v>
      </c>
      <c r="M12" s="19">
        <v>167</v>
      </c>
      <c r="N12" s="24">
        <v>5.77</v>
      </c>
      <c r="O12" s="25">
        <v>0.23124999999999998</v>
      </c>
    </row>
    <row r="13" spans="1:15" ht="12.75">
      <c r="A13" s="2">
        <v>41651</v>
      </c>
      <c r="B13" s="3">
        <v>37</v>
      </c>
      <c r="C13">
        <v>167</v>
      </c>
      <c r="D13" s="3">
        <v>4.01</v>
      </c>
      <c r="E13" s="4">
        <v>0.3340277777777778</v>
      </c>
      <c r="F13" s="2">
        <v>41682</v>
      </c>
      <c r="G13" s="3">
        <v>36.75</v>
      </c>
      <c r="H13" s="26">
        <v>166</v>
      </c>
      <c r="I13" s="3">
        <v>0</v>
      </c>
      <c r="J13" s="4" t="s">
        <v>16</v>
      </c>
      <c r="K13" s="2">
        <v>41710</v>
      </c>
      <c r="L13" s="18">
        <v>37.5</v>
      </c>
      <c r="M13" s="19">
        <v>168</v>
      </c>
      <c r="N13" s="24">
        <v>5.93</v>
      </c>
      <c r="O13" s="25">
        <v>0.225</v>
      </c>
    </row>
    <row r="14" spans="1:15" ht="12.75">
      <c r="A14" s="2">
        <v>41652</v>
      </c>
      <c r="B14" s="3">
        <v>37</v>
      </c>
      <c r="C14">
        <v>167</v>
      </c>
      <c r="D14" s="24">
        <v>5.78</v>
      </c>
      <c r="E14" s="25">
        <v>0.23055555555555554</v>
      </c>
      <c r="F14" s="2">
        <v>41683</v>
      </c>
      <c r="G14" s="3">
        <v>37</v>
      </c>
      <c r="H14" s="26">
        <v>166</v>
      </c>
      <c r="I14" s="3">
        <v>0</v>
      </c>
      <c r="J14" s="4" t="s">
        <v>16</v>
      </c>
      <c r="K14" s="2">
        <v>41711</v>
      </c>
      <c r="L14" s="18">
        <v>37.38</v>
      </c>
      <c r="M14" s="19">
        <v>168</v>
      </c>
      <c r="N14" s="24">
        <v>5.94</v>
      </c>
      <c r="O14" s="25">
        <v>0.22430555555555556</v>
      </c>
    </row>
    <row r="15" spans="1:15" ht="12.75">
      <c r="A15" s="2">
        <v>41653</v>
      </c>
      <c r="B15" s="3">
        <v>37.38</v>
      </c>
      <c r="C15">
        <v>167</v>
      </c>
      <c r="D15" s="24">
        <v>5.71</v>
      </c>
      <c r="E15" s="25">
        <v>0.2333333333333333</v>
      </c>
      <c r="F15" s="2">
        <v>41684</v>
      </c>
      <c r="G15" s="3">
        <v>37</v>
      </c>
      <c r="H15" s="26">
        <v>166</v>
      </c>
      <c r="I15" s="24">
        <v>13.1</v>
      </c>
      <c r="J15" s="25">
        <v>0.24513888888888888</v>
      </c>
      <c r="K15" s="2">
        <v>41712</v>
      </c>
      <c r="L15" s="18">
        <v>37.38</v>
      </c>
      <c r="M15" s="19">
        <v>169</v>
      </c>
      <c r="N15" s="18">
        <v>4.01</v>
      </c>
      <c r="O15" s="4">
        <v>0.3347222222222222</v>
      </c>
    </row>
    <row r="16" spans="1:15" ht="12.75">
      <c r="A16" s="2">
        <v>41654</v>
      </c>
      <c r="B16" s="3">
        <v>37.38</v>
      </c>
      <c r="C16">
        <v>166</v>
      </c>
      <c r="D16" s="24">
        <v>5.63</v>
      </c>
      <c r="E16" s="25">
        <v>0.23680555555555557</v>
      </c>
      <c r="F16" s="2">
        <v>41685</v>
      </c>
      <c r="G16" s="3">
        <v>37</v>
      </c>
      <c r="H16" s="26">
        <v>167</v>
      </c>
      <c r="I16" s="3">
        <v>4.01</v>
      </c>
      <c r="J16" s="4">
        <v>0.34097222222222223</v>
      </c>
      <c r="K16" s="2">
        <v>41713</v>
      </c>
      <c r="L16" s="18">
        <v>37.13</v>
      </c>
      <c r="M16" s="19">
        <v>165</v>
      </c>
      <c r="N16" s="18">
        <v>4.01</v>
      </c>
      <c r="O16" s="4">
        <v>0.35000000000000003</v>
      </c>
    </row>
    <row r="17" spans="1:15" ht="12.75">
      <c r="A17" s="2">
        <v>41655</v>
      </c>
      <c r="B17" s="3">
        <v>37.25</v>
      </c>
      <c r="C17">
        <v>166</v>
      </c>
      <c r="D17" s="3">
        <v>0</v>
      </c>
      <c r="E17" s="4" t="s">
        <v>16</v>
      </c>
      <c r="F17" s="2">
        <v>41686</v>
      </c>
      <c r="G17" s="3">
        <v>37</v>
      </c>
      <c r="H17" s="26">
        <v>167</v>
      </c>
      <c r="I17" s="24">
        <v>6.1</v>
      </c>
      <c r="J17" s="25">
        <v>0.21875</v>
      </c>
      <c r="K17" s="2">
        <v>41714</v>
      </c>
      <c r="L17" s="18">
        <v>37</v>
      </c>
      <c r="M17" s="19">
        <v>164</v>
      </c>
      <c r="N17" s="18">
        <v>0</v>
      </c>
      <c r="O17" s="4" t="s">
        <v>16</v>
      </c>
    </row>
    <row r="18" spans="1:15" ht="12.75">
      <c r="A18" s="2">
        <v>41656</v>
      </c>
      <c r="B18" s="3">
        <v>37.13</v>
      </c>
      <c r="C18">
        <v>166</v>
      </c>
      <c r="D18" s="3">
        <v>10.38</v>
      </c>
      <c r="E18" s="4">
        <v>0.34930555555555554</v>
      </c>
      <c r="F18" s="2">
        <v>41687</v>
      </c>
      <c r="G18" s="3">
        <v>37</v>
      </c>
      <c r="H18" s="26">
        <v>168</v>
      </c>
      <c r="I18" s="24">
        <v>5.84</v>
      </c>
      <c r="J18" s="25">
        <v>0.22847222222222222</v>
      </c>
      <c r="K18" s="2">
        <v>41715</v>
      </c>
      <c r="L18" s="18">
        <v>37.13</v>
      </c>
      <c r="M18" s="19">
        <v>166</v>
      </c>
      <c r="N18" s="24">
        <v>6.01</v>
      </c>
      <c r="O18" s="25">
        <v>0.22152777777777777</v>
      </c>
    </row>
    <row r="19" spans="1:15" ht="12.75">
      <c r="A19" s="2">
        <v>41657</v>
      </c>
      <c r="B19" s="3">
        <v>36.75</v>
      </c>
      <c r="C19">
        <v>163</v>
      </c>
      <c r="D19" s="3">
        <v>4.01</v>
      </c>
      <c r="E19" s="4">
        <v>0.33888888888888885</v>
      </c>
      <c r="F19" s="2">
        <v>41688</v>
      </c>
      <c r="G19" s="3">
        <v>36.88</v>
      </c>
      <c r="H19" s="26">
        <v>166</v>
      </c>
      <c r="I19" s="24">
        <v>5.93</v>
      </c>
      <c r="J19" s="25">
        <v>0.225</v>
      </c>
      <c r="K19" s="2">
        <v>41716</v>
      </c>
      <c r="L19" s="18">
        <v>37.25</v>
      </c>
      <c r="M19" s="19">
        <v>166</v>
      </c>
      <c r="N19" s="24">
        <v>6</v>
      </c>
      <c r="O19" s="25">
        <v>0.2222222222222222</v>
      </c>
    </row>
    <row r="20" spans="1:15" ht="12.75">
      <c r="A20" s="2">
        <v>41658</v>
      </c>
      <c r="B20" s="3"/>
      <c r="D20" s="3">
        <v>0</v>
      </c>
      <c r="E20" s="4" t="s">
        <v>16</v>
      </c>
      <c r="F20" s="2">
        <v>41689</v>
      </c>
      <c r="G20" s="3">
        <v>37</v>
      </c>
      <c r="H20" s="26">
        <v>165</v>
      </c>
      <c r="I20" s="3">
        <v>0</v>
      </c>
      <c r="J20" s="4" t="s">
        <v>16</v>
      </c>
      <c r="K20" s="2">
        <v>41717</v>
      </c>
      <c r="L20" s="18">
        <v>37</v>
      </c>
      <c r="M20" s="19">
        <v>166</v>
      </c>
      <c r="N20" s="24">
        <v>6.02</v>
      </c>
      <c r="O20" s="25">
        <v>0.22152777777777777</v>
      </c>
    </row>
    <row r="21" spans="1:15" ht="12.75">
      <c r="A21" s="2">
        <v>41659</v>
      </c>
      <c r="B21" s="3">
        <v>37.38</v>
      </c>
      <c r="C21">
        <v>168</v>
      </c>
      <c r="D21" s="24">
        <v>5.67</v>
      </c>
      <c r="E21" s="25">
        <v>0.2354166666666667</v>
      </c>
      <c r="F21" s="2">
        <v>41690</v>
      </c>
      <c r="G21" s="3">
        <v>37.5</v>
      </c>
      <c r="H21" s="26">
        <v>165</v>
      </c>
      <c r="I21" s="3">
        <v>4.92</v>
      </c>
      <c r="J21" s="4">
        <v>0.31875000000000003</v>
      </c>
      <c r="K21" s="2">
        <v>41718</v>
      </c>
      <c r="L21" s="18">
        <v>37.38</v>
      </c>
      <c r="M21" s="19">
        <v>167</v>
      </c>
      <c r="N21" s="24">
        <v>6.02</v>
      </c>
      <c r="O21" s="25">
        <v>0.22152777777777777</v>
      </c>
    </row>
    <row r="22" spans="1:15" ht="12.75">
      <c r="A22" s="2">
        <v>41660</v>
      </c>
      <c r="B22" s="3">
        <v>37</v>
      </c>
      <c r="C22">
        <v>166</v>
      </c>
      <c r="D22" s="24">
        <v>5.77</v>
      </c>
      <c r="E22" s="25">
        <v>0.23124999999999998</v>
      </c>
      <c r="F22" s="2">
        <v>41691</v>
      </c>
      <c r="G22" s="3">
        <v>36.88</v>
      </c>
      <c r="H22" s="26">
        <v>165</v>
      </c>
      <c r="I22" s="3">
        <v>3</v>
      </c>
      <c r="J22" s="4">
        <v>0.3201388888888889</v>
      </c>
      <c r="K22" s="2">
        <v>41719</v>
      </c>
      <c r="L22" s="18">
        <v>37</v>
      </c>
      <c r="M22" s="19">
        <v>167</v>
      </c>
      <c r="N22" s="18">
        <v>4.01</v>
      </c>
      <c r="O22" s="4">
        <v>0.3361111111111111</v>
      </c>
    </row>
    <row r="23" spans="1:15" ht="12.75">
      <c r="A23" s="2">
        <v>41661</v>
      </c>
      <c r="B23" s="3">
        <v>37</v>
      </c>
      <c r="C23">
        <v>166</v>
      </c>
      <c r="D23" s="24">
        <v>5.73</v>
      </c>
      <c r="E23" s="25">
        <v>0.23263888888888887</v>
      </c>
      <c r="F23" s="2">
        <v>41692</v>
      </c>
      <c r="G23" s="3">
        <v>37.5</v>
      </c>
      <c r="H23" s="26">
        <v>168</v>
      </c>
      <c r="I23" s="27">
        <v>13.1</v>
      </c>
      <c r="J23" s="28">
        <v>0.3430555555555555</v>
      </c>
      <c r="K23" s="2">
        <v>41720</v>
      </c>
      <c r="L23" s="18">
        <v>36.63</v>
      </c>
      <c r="M23" s="19">
        <v>164</v>
      </c>
      <c r="N23" s="18">
        <v>4.01</v>
      </c>
      <c r="O23" s="4">
        <v>0.3354166666666667</v>
      </c>
    </row>
    <row r="24" spans="1:15" ht="12.75">
      <c r="A24" s="2">
        <v>41662</v>
      </c>
      <c r="B24" s="3">
        <v>37</v>
      </c>
      <c r="C24">
        <v>166</v>
      </c>
      <c r="D24" s="3">
        <v>0</v>
      </c>
      <c r="E24" s="4" t="s">
        <v>16</v>
      </c>
      <c r="F24" s="2">
        <v>41693</v>
      </c>
      <c r="G24" s="3">
        <v>37</v>
      </c>
      <c r="H24" s="26">
        <v>165</v>
      </c>
      <c r="I24" s="3">
        <v>3.5</v>
      </c>
      <c r="J24" s="4">
        <v>0.3326388888888889</v>
      </c>
      <c r="K24" s="2">
        <v>41721</v>
      </c>
      <c r="L24" s="18">
        <v>36.75</v>
      </c>
      <c r="M24" s="19">
        <v>165</v>
      </c>
      <c r="N24" s="18">
        <v>4.01</v>
      </c>
      <c r="O24" s="4">
        <v>0.34097222222222223</v>
      </c>
    </row>
    <row r="25" spans="1:15" ht="12.75">
      <c r="A25" s="2">
        <v>41663</v>
      </c>
      <c r="B25" s="3">
        <v>36.88</v>
      </c>
      <c r="C25">
        <v>166</v>
      </c>
      <c r="D25" s="24">
        <v>13.1</v>
      </c>
      <c r="E25" s="25">
        <v>0.24027777777777778</v>
      </c>
      <c r="F25" s="2">
        <v>41694</v>
      </c>
      <c r="G25" s="3">
        <v>37.5</v>
      </c>
      <c r="H25" s="26">
        <v>169</v>
      </c>
      <c r="I25" s="3">
        <v>4.92</v>
      </c>
      <c r="J25" s="4">
        <v>0.33055555555555555</v>
      </c>
      <c r="K25" s="2">
        <v>41722</v>
      </c>
      <c r="L25" s="18">
        <v>36.75</v>
      </c>
      <c r="M25" s="19">
        <v>165</v>
      </c>
      <c r="N25" s="24">
        <v>6.02</v>
      </c>
      <c r="O25" s="25">
        <v>0.22152777777777777</v>
      </c>
    </row>
    <row r="26" spans="1:15" ht="12.75">
      <c r="A26" s="2">
        <v>41664</v>
      </c>
      <c r="B26" s="3">
        <v>37</v>
      </c>
      <c r="C26">
        <v>167</v>
      </c>
      <c r="D26" s="3">
        <v>5.33</v>
      </c>
      <c r="E26" s="4">
        <v>0.33819444444444446</v>
      </c>
      <c r="F26" s="2">
        <v>41695</v>
      </c>
      <c r="G26" s="3">
        <v>36.88</v>
      </c>
      <c r="H26" s="17"/>
      <c r="I26" s="3">
        <v>0</v>
      </c>
      <c r="J26" s="4" t="s">
        <v>16</v>
      </c>
      <c r="K26" s="2">
        <v>41723</v>
      </c>
      <c r="L26" s="18">
        <v>37</v>
      </c>
      <c r="M26" s="19">
        <v>164</v>
      </c>
      <c r="N26" s="24">
        <v>6.12</v>
      </c>
      <c r="O26" s="25">
        <v>0.21805555555555556</v>
      </c>
    </row>
    <row r="27" spans="1:15" ht="12.75">
      <c r="A27" s="2">
        <v>41665</v>
      </c>
      <c r="B27" s="3">
        <v>37</v>
      </c>
      <c r="C27">
        <v>164</v>
      </c>
      <c r="D27" s="3">
        <v>0</v>
      </c>
      <c r="E27" s="4" t="s">
        <v>16</v>
      </c>
      <c r="F27" s="2">
        <v>41696</v>
      </c>
      <c r="G27" s="3"/>
      <c r="H27" s="17"/>
      <c r="I27" s="3">
        <v>0</v>
      </c>
      <c r="J27" s="4" t="s">
        <v>16</v>
      </c>
      <c r="K27" s="2">
        <v>41724</v>
      </c>
      <c r="L27" s="18">
        <v>37</v>
      </c>
      <c r="M27" s="19">
        <v>165</v>
      </c>
      <c r="N27" s="24">
        <v>5.89</v>
      </c>
      <c r="O27" s="25">
        <v>0.2263888888888889</v>
      </c>
    </row>
    <row r="28" spans="1:15" ht="12.75">
      <c r="A28" s="2">
        <v>41666</v>
      </c>
      <c r="B28" s="3">
        <v>37</v>
      </c>
      <c r="C28">
        <v>165</v>
      </c>
      <c r="D28" s="24">
        <v>5.73</v>
      </c>
      <c r="E28" s="25">
        <v>0.23263888888888887</v>
      </c>
      <c r="F28" s="2">
        <v>41697</v>
      </c>
      <c r="G28" s="3"/>
      <c r="H28" s="17"/>
      <c r="I28" s="3">
        <v>0</v>
      </c>
      <c r="J28" s="4" t="s">
        <v>16</v>
      </c>
      <c r="K28" s="2">
        <v>41725</v>
      </c>
      <c r="L28" s="18">
        <v>37.38</v>
      </c>
      <c r="M28" s="19">
        <v>166</v>
      </c>
      <c r="N28" s="24">
        <v>5.8</v>
      </c>
      <c r="O28" s="25">
        <v>0.2298611111111111</v>
      </c>
    </row>
    <row r="29" spans="1:15" ht="12.75">
      <c r="A29" s="2">
        <v>41667</v>
      </c>
      <c r="B29" s="3">
        <v>37.25</v>
      </c>
      <c r="C29">
        <v>167</v>
      </c>
      <c r="D29" s="24">
        <v>5.73</v>
      </c>
      <c r="E29" s="25">
        <v>0.23263888888888887</v>
      </c>
      <c r="F29" s="2">
        <v>41698</v>
      </c>
      <c r="G29" s="3"/>
      <c r="H29" s="17"/>
      <c r="I29" s="3">
        <v>0</v>
      </c>
      <c r="J29" s="4" t="s">
        <v>16</v>
      </c>
      <c r="K29" s="2">
        <v>41726</v>
      </c>
      <c r="L29" s="18"/>
      <c r="M29" s="19"/>
      <c r="N29" s="18">
        <v>0</v>
      </c>
      <c r="O29" s="4" t="s">
        <v>16</v>
      </c>
    </row>
    <row r="30" spans="1:15" ht="12.75">
      <c r="A30" s="2">
        <v>41668</v>
      </c>
      <c r="B30" s="3">
        <v>37</v>
      </c>
      <c r="C30">
        <v>165</v>
      </c>
      <c r="D30" s="24">
        <v>5.81</v>
      </c>
      <c r="E30" s="25">
        <v>0.22916666666666666</v>
      </c>
      <c r="F30" s="2"/>
      <c r="G30" s="3"/>
      <c r="H30" s="17"/>
      <c r="I30" s="3"/>
      <c r="J30" s="4"/>
      <c r="K30" s="2">
        <v>41727</v>
      </c>
      <c r="L30" s="18"/>
      <c r="M30" s="19"/>
      <c r="N30" s="18">
        <v>0</v>
      </c>
      <c r="O30" s="4" t="s">
        <v>16</v>
      </c>
    </row>
    <row r="31" spans="1:15" ht="12.75">
      <c r="A31" s="2">
        <v>41669</v>
      </c>
      <c r="B31" s="3">
        <v>37</v>
      </c>
      <c r="C31">
        <v>166</v>
      </c>
      <c r="D31" s="3">
        <v>0</v>
      </c>
      <c r="E31" s="4" t="s">
        <v>16</v>
      </c>
      <c r="F31" s="2"/>
      <c r="G31" s="3"/>
      <c r="I31" s="3"/>
      <c r="J31" s="4"/>
      <c r="K31" s="2">
        <v>41728</v>
      </c>
      <c r="L31" s="18"/>
      <c r="M31" s="19"/>
      <c r="N31" s="18">
        <v>0</v>
      </c>
      <c r="O31" s="4" t="s">
        <v>16</v>
      </c>
    </row>
    <row r="32" spans="1:15" ht="12.75">
      <c r="A32" s="2">
        <v>41670</v>
      </c>
      <c r="B32" s="3">
        <v>37</v>
      </c>
      <c r="C32">
        <v>166</v>
      </c>
      <c r="D32" s="3">
        <v>12.31</v>
      </c>
      <c r="E32" s="4">
        <v>0.3534722222222222</v>
      </c>
      <c r="F32" s="2"/>
      <c r="G32" s="3"/>
      <c r="I32" s="3"/>
      <c r="J32" s="4"/>
      <c r="K32" s="2">
        <v>41729</v>
      </c>
      <c r="L32" s="18">
        <v>37.25</v>
      </c>
      <c r="M32" s="19">
        <v>168</v>
      </c>
      <c r="N32" s="24">
        <v>6.08</v>
      </c>
      <c r="O32" s="25">
        <v>0.21944444444444444</v>
      </c>
    </row>
    <row r="33" spans="1:15" ht="12.75">
      <c r="A33" s="5" t="s">
        <v>5</v>
      </c>
      <c r="B33" s="3">
        <f>AVERAGE(B2:B32)</f>
        <v>37.068666666666665</v>
      </c>
      <c r="C33" s="6">
        <f>AVERAGE(C2:C32)</f>
        <v>166</v>
      </c>
      <c r="D33" s="3">
        <f>SUM(D2:D32)</f>
        <v>151.08</v>
      </c>
      <c r="E33" s="4">
        <f>AVERAGE(E2:E32)</f>
        <v>0.2635101010101011</v>
      </c>
      <c r="F33" s="5" t="s">
        <v>5</v>
      </c>
      <c r="G33" s="3">
        <f>AVERAGE(G2:G30)</f>
        <v>37.016799999999996</v>
      </c>
      <c r="H33" s="6">
        <f>AVERAGE(H2:H30)</f>
        <v>166.29166666666666</v>
      </c>
      <c r="I33" s="3">
        <f>SUM(I2:I29)</f>
        <v>111.44</v>
      </c>
      <c r="J33" s="4">
        <f>AVERAGE(J2:J29)</f>
        <v>0.2894290123456791</v>
      </c>
      <c r="K33" s="5" t="s">
        <v>5</v>
      </c>
      <c r="L33" s="3">
        <f>AVERAGE(L2:L32)</f>
        <v>37.12652173913043</v>
      </c>
      <c r="M33" s="6">
        <f>AVERAGE(M2:M32)</f>
        <v>166.43478260869566</v>
      </c>
      <c r="N33" s="3">
        <f>SUM(N2:N32)</f>
        <v>115.55</v>
      </c>
      <c r="O33" s="4">
        <f>AVERAGE(O2:O32)</f>
        <v>0.26748737373737375</v>
      </c>
    </row>
    <row r="34" spans="2:15" ht="12.75">
      <c r="B34" s="21" t="s">
        <v>14</v>
      </c>
      <c r="D34" s="3">
        <f>AVERAGE(D2:D32)</f>
        <v>4.873548387096775</v>
      </c>
      <c r="E34" s="7">
        <v>0.3458333333333334</v>
      </c>
      <c r="I34" s="3">
        <f>AVERAGE(I2:I29)</f>
        <v>3.98</v>
      </c>
      <c r="J34" s="7">
        <v>0.34097222222222223</v>
      </c>
      <c r="N34" s="3">
        <f>AVERAGE(N2:N32)</f>
        <v>3.72741935483871</v>
      </c>
      <c r="O34" s="7">
        <v>0.3444444444444445</v>
      </c>
    </row>
    <row r="35" spans="6:12" ht="12.75">
      <c r="F35" s="8"/>
      <c r="L35" s="20"/>
    </row>
  </sheetData>
  <sheetProtection/>
  <printOptions/>
  <pageMargins left="0.75" right="0.75" top="1" bottom="1" header="0.5" footer="0.5"/>
  <pageSetup fitToHeight="1" fitToWidth="1"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5" ht="12.7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ht="12.75">
      <c r="A2" s="2">
        <v>41730</v>
      </c>
      <c r="B2" s="3">
        <v>37.13</v>
      </c>
      <c r="C2">
        <v>167</v>
      </c>
      <c r="D2" s="24">
        <v>6.04</v>
      </c>
      <c r="E2" s="25">
        <v>0.22083333333333333</v>
      </c>
      <c r="F2" s="2">
        <v>41760</v>
      </c>
      <c r="G2" s="3">
        <v>37.25</v>
      </c>
      <c r="H2">
        <v>167</v>
      </c>
      <c r="I2" s="18">
        <v>0</v>
      </c>
      <c r="J2" s="4" t="s">
        <v>16</v>
      </c>
      <c r="K2" s="2">
        <v>41791</v>
      </c>
      <c r="L2" s="3"/>
      <c r="N2" s="27">
        <v>13.1</v>
      </c>
      <c r="O2" s="28">
        <v>0.3368055555555556</v>
      </c>
    </row>
    <row r="3" spans="1:15" ht="12.75">
      <c r="A3" s="2">
        <v>41731</v>
      </c>
      <c r="B3" s="3">
        <v>37.13</v>
      </c>
      <c r="C3">
        <v>167</v>
      </c>
      <c r="D3" s="24">
        <v>6.03</v>
      </c>
      <c r="E3" s="25">
        <v>0.22083333333333333</v>
      </c>
      <c r="F3" s="2">
        <v>41761</v>
      </c>
      <c r="G3" s="3">
        <v>37.25</v>
      </c>
      <c r="H3">
        <v>168</v>
      </c>
      <c r="I3" s="18">
        <v>10.3</v>
      </c>
      <c r="J3" s="4">
        <v>0.3506944444444444</v>
      </c>
      <c r="K3" s="2">
        <v>41792</v>
      </c>
      <c r="L3" s="3"/>
      <c r="N3" s="15">
        <v>0</v>
      </c>
      <c r="O3" s="32" t="s">
        <v>16</v>
      </c>
    </row>
    <row r="4" spans="1:15" ht="12.75">
      <c r="A4" s="2">
        <v>41732</v>
      </c>
      <c r="B4" s="3">
        <v>37.13</v>
      </c>
      <c r="C4">
        <v>167</v>
      </c>
      <c r="D4" s="24">
        <v>6.15</v>
      </c>
      <c r="E4" s="25">
        <v>0.21666666666666667</v>
      </c>
      <c r="F4" s="2">
        <v>41762</v>
      </c>
      <c r="G4" s="3"/>
      <c r="I4" s="18">
        <v>5.6</v>
      </c>
      <c r="J4" s="4">
        <v>0.33125</v>
      </c>
      <c r="K4" s="2">
        <v>41793</v>
      </c>
      <c r="L4" s="3">
        <v>37</v>
      </c>
      <c r="M4">
        <v>166</v>
      </c>
      <c r="N4" s="24">
        <v>6.05</v>
      </c>
      <c r="O4" s="25">
        <v>0.22013888888888888</v>
      </c>
    </row>
    <row r="5" spans="1:15" ht="12.75">
      <c r="A5" s="2">
        <v>41733</v>
      </c>
      <c r="B5" s="3">
        <v>37.13</v>
      </c>
      <c r="C5">
        <v>167</v>
      </c>
      <c r="D5" s="3">
        <v>4.01</v>
      </c>
      <c r="E5" s="4">
        <v>0.3298611111111111</v>
      </c>
      <c r="F5" s="2">
        <v>41763</v>
      </c>
      <c r="G5" s="3"/>
      <c r="I5" s="18">
        <v>4</v>
      </c>
      <c r="J5" s="4">
        <v>0.3423611111111111</v>
      </c>
      <c r="K5" s="2">
        <v>41794</v>
      </c>
      <c r="L5" s="3">
        <v>37.13</v>
      </c>
      <c r="M5">
        <v>166</v>
      </c>
      <c r="N5" s="15">
        <v>0</v>
      </c>
      <c r="O5" s="32" t="s">
        <v>16</v>
      </c>
    </row>
    <row r="6" spans="1:15" ht="12.75">
      <c r="A6" s="2">
        <v>41734</v>
      </c>
      <c r="B6" s="3">
        <v>37</v>
      </c>
      <c r="C6">
        <v>165</v>
      </c>
      <c r="D6" s="3">
        <v>4.01</v>
      </c>
      <c r="E6" s="4">
        <v>0.3263888888888889</v>
      </c>
      <c r="F6" s="2">
        <v>41764</v>
      </c>
      <c r="G6" s="3">
        <v>37.25</v>
      </c>
      <c r="H6">
        <v>168</v>
      </c>
      <c r="I6" s="24">
        <v>6.1</v>
      </c>
      <c r="J6" s="25">
        <v>0.21875</v>
      </c>
      <c r="K6" s="2">
        <v>41795</v>
      </c>
      <c r="L6" s="3">
        <v>37.13</v>
      </c>
      <c r="M6">
        <v>166</v>
      </c>
      <c r="N6" s="15">
        <v>0</v>
      </c>
      <c r="O6" s="32" t="s">
        <v>16</v>
      </c>
    </row>
    <row r="7" spans="1:15" ht="12.75">
      <c r="A7" s="2">
        <v>41735</v>
      </c>
      <c r="B7" s="3">
        <v>37.25</v>
      </c>
      <c r="C7">
        <v>166</v>
      </c>
      <c r="D7" s="3">
        <v>0</v>
      </c>
      <c r="E7" s="4" t="s">
        <v>16</v>
      </c>
      <c r="F7" s="2">
        <v>41765</v>
      </c>
      <c r="G7" s="3">
        <v>37.25</v>
      </c>
      <c r="H7">
        <v>168</v>
      </c>
      <c r="I7" s="24">
        <v>6.02</v>
      </c>
      <c r="J7" s="25">
        <v>0.22152777777777777</v>
      </c>
      <c r="K7" s="2">
        <v>41796</v>
      </c>
      <c r="L7" s="3">
        <v>37.13</v>
      </c>
      <c r="M7">
        <v>167</v>
      </c>
      <c r="N7" s="15">
        <v>4.01</v>
      </c>
      <c r="O7" s="16">
        <v>0.32430555555555557</v>
      </c>
    </row>
    <row r="8" spans="1:15" ht="12.75">
      <c r="A8" s="2">
        <v>41736</v>
      </c>
      <c r="B8" s="3">
        <v>37.25</v>
      </c>
      <c r="C8">
        <v>167</v>
      </c>
      <c r="D8" s="24">
        <v>6.1</v>
      </c>
      <c r="E8" s="25">
        <v>0.21875</v>
      </c>
      <c r="F8" s="2">
        <v>41766</v>
      </c>
      <c r="G8" s="3">
        <v>37.25</v>
      </c>
      <c r="H8">
        <v>168</v>
      </c>
      <c r="I8" s="24">
        <v>5.81</v>
      </c>
      <c r="J8" s="25">
        <v>0.22916666666666666</v>
      </c>
      <c r="K8" s="2">
        <v>41797</v>
      </c>
      <c r="L8" s="3">
        <v>37.38</v>
      </c>
      <c r="M8">
        <v>168</v>
      </c>
      <c r="N8" s="15">
        <v>4.01</v>
      </c>
      <c r="O8" s="16">
        <v>0.34375</v>
      </c>
    </row>
    <row r="9" spans="1:15" ht="12.75">
      <c r="A9" s="2">
        <v>41737</v>
      </c>
      <c r="B9" s="3">
        <v>37.25</v>
      </c>
      <c r="C9">
        <v>167</v>
      </c>
      <c r="D9" s="24">
        <v>5.9</v>
      </c>
      <c r="E9" s="25">
        <v>0.22569444444444445</v>
      </c>
      <c r="F9" s="2">
        <v>41767</v>
      </c>
      <c r="G9" s="3">
        <v>37.13</v>
      </c>
      <c r="H9">
        <v>168</v>
      </c>
      <c r="I9" s="18">
        <v>0</v>
      </c>
      <c r="J9" s="4" t="s">
        <v>16</v>
      </c>
      <c r="K9" s="2">
        <v>41798</v>
      </c>
      <c r="L9" s="3">
        <v>37</v>
      </c>
      <c r="M9">
        <v>166</v>
      </c>
      <c r="N9" s="15">
        <v>4.01</v>
      </c>
      <c r="O9" s="16">
        <v>0.32916666666666666</v>
      </c>
    </row>
    <row r="10" spans="1:15" ht="12.75">
      <c r="A10" s="2">
        <v>41738</v>
      </c>
      <c r="B10" s="3">
        <v>37.25</v>
      </c>
      <c r="C10">
        <v>167</v>
      </c>
      <c r="D10" s="24">
        <v>6.03</v>
      </c>
      <c r="E10" s="25">
        <v>0.22083333333333333</v>
      </c>
      <c r="F10" s="2">
        <v>41768</v>
      </c>
      <c r="G10" s="3">
        <v>37.5</v>
      </c>
      <c r="H10">
        <v>168</v>
      </c>
      <c r="I10" s="18">
        <v>12.31</v>
      </c>
      <c r="J10" s="4">
        <v>0.3430555555555555</v>
      </c>
      <c r="K10" s="2">
        <v>41799</v>
      </c>
      <c r="L10" s="3">
        <v>37</v>
      </c>
      <c r="M10">
        <v>166</v>
      </c>
      <c r="N10" s="24">
        <v>6.18</v>
      </c>
      <c r="O10" s="25">
        <v>0.21597222222222223</v>
      </c>
    </row>
    <row r="11" spans="1:15" ht="12.75">
      <c r="A11" s="2">
        <v>41739</v>
      </c>
      <c r="B11" s="3">
        <v>37.63</v>
      </c>
      <c r="C11">
        <v>169</v>
      </c>
      <c r="D11" s="24">
        <v>5.61</v>
      </c>
      <c r="E11" s="25">
        <v>0.23750000000000002</v>
      </c>
      <c r="F11" s="2">
        <v>41769</v>
      </c>
      <c r="G11" s="3"/>
      <c r="I11" s="27">
        <v>6.2</v>
      </c>
      <c r="J11" s="28">
        <v>0.32430555555555557</v>
      </c>
      <c r="K11" s="2">
        <v>41800</v>
      </c>
      <c r="L11" s="3">
        <v>37</v>
      </c>
      <c r="M11">
        <v>167</v>
      </c>
      <c r="N11" s="24">
        <v>6.07</v>
      </c>
      <c r="O11" s="25">
        <v>0.21944444444444444</v>
      </c>
    </row>
    <row r="12" spans="1:15" ht="12.75">
      <c r="A12" s="2">
        <v>41740</v>
      </c>
      <c r="B12" s="3">
        <v>37.25</v>
      </c>
      <c r="C12">
        <v>166</v>
      </c>
      <c r="D12" s="3">
        <v>8.3</v>
      </c>
      <c r="E12" s="4">
        <v>0.3458333333333334</v>
      </c>
      <c r="F12" s="2">
        <v>41770</v>
      </c>
      <c r="G12" s="3"/>
      <c r="I12" s="18">
        <v>0</v>
      </c>
      <c r="J12" s="29" t="s">
        <v>16</v>
      </c>
      <c r="K12" s="2">
        <v>41801</v>
      </c>
      <c r="L12" s="3">
        <v>37.13</v>
      </c>
      <c r="M12">
        <v>167</v>
      </c>
      <c r="N12" s="15">
        <v>0</v>
      </c>
      <c r="O12" s="32" t="s">
        <v>16</v>
      </c>
    </row>
    <row r="13" spans="1:15" ht="12.75">
      <c r="A13" s="2">
        <v>41741</v>
      </c>
      <c r="B13" s="3">
        <v>37.25</v>
      </c>
      <c r="C13">
        <v>169</v>
      </c>
      <c r="D13" s="3">
        <v>4.01</v>
      </c>
      <c r="E13" s="4">
        <v>0.33125</v>
      </c>
      <c r="F13" s="2">
        <v>41771</v>
      </c>
      <c r="G13" s="3">
        <v>37.25</v>
      </c>
      <c r="H13">
        <v>169</v>
      </c>
      <c r="I13" s="24">
        <v>5.98</v>
      </c>
      <c r="J13" s="25">
        <v>0.22291666666666665</v>
      </c>
      <c r="K13" s="2">
        <v>41802</v>
      </c>
      <c r="L13" s="3">
        <v>37.13</v>
      </c>
      <c r="M13">
        <v>167</v>
      </c>
      <c r="N13" s="15">
        <v>0</v>
      </c>
      <c r="O13" s="32" t="s">
        <v>16</v>
      </c>
    </row>
    <row r="14" spans="1:15" ht="12.75">
      <c r="A14" s="2">
        <v>41742</v>
      </c>
      <c r="B14" s="3"/>
      <c r="D14" s="3">
        <v>0</v>
      </c>
      <c r="E14" s="4" t="s">
        <v>16</v>
      </c>
      <c r="F14" s="2">
        <v>41772</v>
      </c>
      <c r="G14" s="3">
        <v>37.25</v>
      </c>
      <c r="H14">
        <v>169</v>
      </c>
      <c r="I14" s="24">
        <v>6</v>
      </c>
      <c r="J14" s="25">
        <v>0.2222222222222222</v>
      </c>
      <c r="K14" s="2">
        <v>41803</v>
      </c>
      <c r="L14" s="3">
        <v>37.13</v>
      </c>
      <c r="M14">
        <v>167</v>
      </c>
      <c r="N14" s="15">
        <v>4.01</v>
      </c>
      <c r="O14" s="16">
        <v>0.3229166666666667</v>
      </c>
    </row>
    <row r="15" spans="1:15" ht="12.75">
      <c r="A15" s="2">
        <v>41743</v>
      </c>
      <c r="B15" s="3">
        <v>37.25</v>
      </c>
      <c r="C15">
        <v>167</v>
      </c>
      <c r="D15" s="24">
        <v>5.95</v>
      </c>
      <c r="E15" s="25">
        <v>0.22430555555555556</v>
      </c>
      <c r="F15" s="2">
        <v>41773</v>
      </c>
      <c r="G15" s="3">
        <v>37.38</v>
      </c>
      <c r="H15">
        <v>168</v>
      </c>
      <c r="I15" s="24">
        <v>6</v>
      </c>
      <c r="J15" s="25">
        <v>0.2222222222222222</v>
      </c>
      <c r="K15" s="2">
        <v>41804</v>
      </c>
      <c r="L15" s="3">
        <v>37.25</v>
      </c>
      <c r="M15">
        <v>166</v>
      </c>
      <c r="N15" s="15">
        <v>4.01</v>
      </c>
      <c r="O15" s="16">
        <v>0.3368055555555556</v>
      </c>
    </row>
    <row r="16" spans="1:15" ht="12.75">
      <c r="A16" s="2">
        <v>41744</v>
      </c>
      <c r="B16" s="3">
        <v>37.38</v>
      </c>
      <c r="C16">
        <v>167</v>
      </c>
      <c r="D16" s="24">
        <v>5.85</v>
      </c>
      <c r="E16" s="25">
        <v>0.22777777777777777</v>
      </c>
      <c r="F16" s="2">
        <v>41774</v>
      </c>
      <c r="G16" s="3">
        <v>37.5</v>
      </c>
      <c r="H16">
        <v>168</v>
      </c>
      <c r="I16" s="18">
        <v>0</v>
      </c>
      <c r="J16" s="4" t="s">
        <v>16</v>
      </c>
      <c r="K16" s="2">
        <v>41805</v>
      </c>
      <c r="L16" s="3">
        <v>37</v>
      </c>
      <c r="M16">
        <v>164</v>
      </c>
      <c r="N16" s="15">
        <v>4.01</v>
      </c>
      <c r="O16" s="16">
        <v>0.34027777777777773</v>
      </c>
    </row>
    <row r="17" spans="1:15" ht="12.75">
      <c r="A17" s="2">
        <v>41745</v>
      </c>
      <c r="B17" s="3">
        <v>37.25</v>
      </c>
      <c r="C17">
        <v>167</v>
      </c>
      <c r="D17" s="3">
        <v>0</v>
      </c>
      <c r="E17" s="4" t="s">
        <v>16</v>
      </c>
      <c r="F17" s="2">
        <v>41775</v>
      </c>
      <c r="G17" s="3">
        <v>37.25</v>
      </c>
      <c r="H17">
        <v>168</v>
      </c>
      <c r="I17" s="18">
        <v>12.31</v>
      </c>
      <c r="J17" s="4">
        <v>0.3513888888888889</v>
      </c>
      <c r="K17" s="2">
        <v>41806</v>
      </c>
      <c r="L17" s="3">
        <v>36.88</v>
      </c>
      <c r="M17">
        <v>165</v>
      </c>
      <c r="N17" s="24">
        <v>5.72</v>
      </c>
      <c r="O17" s="25">
        <v>0.2333333333333333</v>
      </c>
    </row>
    <row r="18" spans="1:15" ht="12.75">
      <c r="A18" s="2">
        <v>41746</v>
      </c>
      <c r="B18" s="3">
        <v>37.38</v>
      </c>
      <c r="C18">
        <v>167</v>
      </c>
      <c r="D18" s="3">
        <v>0</v>
      </c>
      <c r="E18" s="4" t="s">
        <v>16</v>
      </c>
      <c r="F18" s="2">
        <v>41776</v>
      </c>
      <c r="G18" s="3">
        <v>37.25</v>
      </c>
      <c r="H18">
        <v>167</v>
      </c>
      <c r="I18" s="18">
        <v>4.01</v>
      </c>
      <c r="J18" s="4">
        <v>0.3423611111111111</v>
      </c>
      <c r="K18" s="2">
        <v>41807</v>
      </c>
      <c r="L18" s="3">
        <v>37.13</v>
      </c>
      <c r="M18">
        <v>167</v>
      </c>
      <c r="N18" s="24">
        <v>6.09</v>
      </c>
      <c r="O18" s="25">
        <v>0.21875</v>
      </c>
    </row>
    <row r="19" spans="1:15" ht="12.75">
      <c r="A19" s="2">
        <v>41747</v>
      </c>
      <c r="B19" s="3">
        <v>37.38</v>
      </c>
      <c r="C19">
        <v>168</v>
      </c>
      <c r="D19" s="3">
        <v>8.3</v>
      </c>
      <c r="E19" s="4">
        <v>0.34027777777777773</v>
      </c>
      <c r="F19" s="2">
        <v>41777</v>
      </c>
      <c r="G19" s="3">
        <v>37.25</v>
      </c>
      <c r="H19">
        <v>166</v>
      </c>
      <c r="I19" s="18">
        <v>4.01</v>
      </c>
      <c r="J19" s="4">
        <v>0.3430555555555555</v>
      </c>
      <c r="K19" s="2">
        <v>41808</v>
      </c>
      <c r="L19" s="3">
        <v>37.25</v>
      </c>
      <c r="M19">
        <v>167</v>
      </c>
      <c r="N19" s="24">
        <v>6.19</v>
      </c>
      <c r="O19" s="25">
        <v>0.2152777777777778</v>
      </c>
    </row>
    <row r="20" spans="1:15" ht="12.75">
      <c r="A20" s="2">
        <v>41748</v>
      </c>
      <c r="B20" s="3">
        <v>37.13</v>
      </c>
      <c r="C20">
        <v>166</v>
      </c>
      <c r="D20" s="3">
        <v>4.01</v>
      </c>
      <c r="E20" s="4">
        <v>0.33125</v>
      </c>
      <c r="F20" s="2">
        <v>41778</v>
      </c>
      <c r="G20" s="3">
        <v>37.38</v>
      </c>
      <c r="H20">
        <v>168</v>
      </c>
      <c r="I20" s="24">
        <v>6.04</v>
      </c>
      <c r="J20" s="25">
        <v>0.22083333333333333</v>
      </c>
      <c r="K20" s="2">
        <v>41809</v>
      </c>
      <c r="L20" s="3">
        <v>37.13</v>
      </c>
      <c r="M20">
        <v>167</v>
      </c>
      <c r="N20" s="15">
        <v>0</v>
      </c>
      <c r="O20" s="32" t="s">
        <v>16</v>
      </c>
    </row>
    <row r="21" spans="1:15" ht="12.75">
      <c r="A21" s="2">
        <v>41749</v>
      </c>
      <c r="B21" s="3">
        <v>37.25</v>
      </c>
      <c r="C21">
        <v>167</v>
      </c>
      <c r="D21" s="3">
        <v>4.01</v>
      </c>
      <c r="E21" s="4">
        <v>0.3527777777777778</v>
      </c>
      <c r="F21" s="2">
        <v>41779</v>
      </c>
      <c r="G21" s="3">
        <v>37.25</v>
      </c>
      <c r="H21">
        <v>166</v>
      </c>
      <c r="I21" s="24">
        <v>5.8</v>
      </c>
      <c r="J21" s="25">
        <v>0.2298611111111111</v>
      </c>
      <c r="K21" s="2">
        <v>41810</v>
      </c>
      <c r="L21" s="3">
        <v>37.38</v>
      </c>
      <c r="M21">
        <v>167</v>
      </c>
      <c r="N21" s="15">
        <v>4.01</v>
      </c>
      <c r="O21" s="16">
        <v>0.3236111111111111</v>
      </c>
    </row>
    <row r="22" spans="1:15" ht="12.75">
      <c r="A22" s="2">
        <v>41750</v>
      </c>
      <c r="B22" s="3">
        <v>37.25</v>
      </c>
      <c r="C22">
        <v>168</v>
      </c>
      <c r="D22" s="24">
        <v>5.88</v>
      </c>
      <c r="E22" s="25">
        <v>0.22708333333333333</v>
      </c>
      <c r="F22" s="2">
        <v>41780</v>
      </c>
      <c r="G22" s="3">
        <v>37.25</v>
      </c>
      <c r="H22">
        <v>166</v>
      </c>
      <c r="I22" s="24">
        <v>6</v>
      </c>
      <c r="J22" s="25">
        <v>0.2222222222222222</v>
      </c>
      <c r="K22" s="2">
        <v>41811</v>
      </c>
      <c r="L22" s="3">
        <v>36.75</v>
      </c>
      <c r="M22">
        <v>164</v>
      </c>
      <c r="N22" s="15">
        <v>0</v>
      </c>
      <c r="O22" s="32" t="s">
        <v>16</v>
      </c>
    </row>
    <row r="23" spans="1:15" ht="12.75">
      <c r="A23" s="2">
        <v>41751</v>
      </c>
      <c r="B23" s="3">
        <v>37.25</v>
      </c>
      <c r="C23">
        <v>169</v>
      </c>
      <c r="D23" s="24">
        <v>5.97</v>
      </c>
      <c r="E23" s="25">
        <v>0.2236111111111111</v>
      </c>
      <c r="F23" s="2">
        <v>41781</v>
      </c>
      <c r="G23" s="3">
        <v>37.13</v>
      </c>
      <c r="H23">
        <v>166</v>
      </c>
      <c r="I23" s="18">
        <v>8.3</v>
      </c>
      <c r="J23" s="4">
        <v>0.33958333333333335</v>
      </c>
      <c r="K23" s="2">
        <v>41812</v>
      </c>
      <c r="L23" s="3">
        <v>36.75</v>
      </c>
      <c r="M23">
        <v>162</v>
      </c>
      <c r="N23" s="15">
        <v>4.01</v>
      </c>
      <c r="O23" s="16">
        <v>0.3451388888888889</v>
      </c>
    </row>
    <row r="24" spans="1:15" ht="12.75">
      <c r="A24" s="2">
        <v>41752</v>
      </c>
      <c r="B24" s="3">
        <v>37.25</v>
      </c>
      <c r="C24">
        <v>168</v>
      </c>
      <c r="D24" s="3">
        <v>0</v>
      </c>
      <c r="E24" s="4" t="s">
        <v>16</v>
      </c>
      <c r="F24" s="2">
        <v>41782</v>
      </c>
      <c r="G24" s="3"/>
      <c r="I24" s="18">
        <v>0</v>
      </c>
      <c r="J24" s="4" t="s">
        <v>16</v>
      </c>
      <c r="K24" s="2">
        <v>41813</v>
      </c>
      <c r="L24" s="3">
        <v>37</v>
      </c>
      <c r="M24">
        <v>165</v>
      </c>
      <c r="N24" s="24">
        <v>5.81</v>
      </c>
      <c r="O24" s="25">
        <v>0.22916666666666666</v>
      </c>
    </row>
    <row r="25" spans="1:15" ht="12.75">
      <c r="A25" s="2">
        <v>41753</v>
      </c>
      <c r="B25" s="3">
        <v>37.25</v>
      </c>
      <c r="C25">
        <v>167</v>
      </c>
      <c r="D25" s="3">
        <v>0</v>
      </c>
      <c r="E25" s="4" t="s">
        <v>16</v>
      </c>
      <c r="F25" s="2">
        <v>41783</v>
      </c>
      <c r="G25" s="3"/>
      <c r="I25" s="30" t="s">
        <v>17</v>
      </c>
      <c r="J25" s="31" t="s">
        <v>18</v>
      </c>
      <c r="K25" s="2">
        <v>41814</v>
      </c>
      <c r="L25" s="3">
        <v>37</v>
      </c>
      <c r="M25">
        <v>165</v>
      </c>
      <c r="N25" s="24">
        <v>5.79</v>
      </c>
      <c r="O25" s="25">
        <v>0.23055555555555554</v>
      </c>
    </row>
    <row r="26" spans="1:15" ht="12.75">
      <c r="A26" s="2">
        <v>41754</v>
      </c>
      <c r="B26" s="3">
        <v>37.38</v>
      </c>
      <c r="C26">
        <v>167</v>
      </c>
      <c r="D26" s="3">
        <v>10.3</v>
      </c>
      <c r="E26" s="4">
        <v>0.34930555555555554</v>
      </c>
      <c r="F26" s="2">
        <v>41784</v>
      </c>
      <c r="G26" s="3"/>
      <c r="I26" s="18">
        <v>0</v>
      </c>
      <c r="J26" s="4" t="s">
        <v>16</v>
      </c>
      <c r="K26" s="2">
        <v>41815</v>
      </c>
      <c r="L26" s="3">
        <v>37</v>
      </c>
      <c r="M26">
        <v>164</v>
      </c>
      <c r="N26" s="15">
        <v>0</v>
      </c>
      <c r="O26" s="32" t="s">
        <v>16</v>
      </c>
    </row>
    <row r="27" spans="1:15" ht="12.75">
      <c r="A27" s="2">
        <v>41755</v>
      </c>
      <c r="B27" s="3">
        <v>37.25</v>
      </c>
      <c r="C27">
        <v>165</v>
      </c>
      <c r="D27" s="24">
        <v>6.08</v>
      </c>
      <c r="E27" s="25">
        <v>0.21944444444444444</v>
      </c>
      <c r="F27" s="2">
        <v>41785</v>
      </c>
      <c r="G27" s="3">
        <v>37</v>
      </c>
      <c r="H27">
        <v>165</v>
      </c>
      <c r="I27" s="18">
        <v>0</v>
      </c>
      <c r="J27" s="4" t="s">
        <v>16</v>
      </c>
      <c r="K27" s="2">
        <v>41816</v>
      </c>
      <c r="L27" s="3">
        <v>37</v>
      </c>
      <c r="M27">
        <v>164</v>
      </c>
      <c r="N27" s="15">
        <v>0</v>
      </c>
      <c r="O27" s="32" t="s">
        <v>16</v>
      </c>
    </row>
    <row r="28" spans="1:15" ht="12.75">
      <c r="A28" s="2">
        <v>41756</v>
      </c>
      <c r="B28" s="3"/>
      <c r="D28" s="27">
        <v>3.1</v>
      </c>
      <c r="E28" s="28">
        <v>0.31805555555555554</v>
      </c>
      <c r="F28" s="2">
        <v>41786</v>
      </c>
      <c r="G28" s="3">
        <v>37.13</v>
      </c>
      <c r="H28">
        <v>168</v>
      </c>
      <c r="I28" s="24">
        <v>6.04</v>
      </c>
      <c r="J28" s="25">
        <v>0.22083333333333333</v>
      </c>
      <c r="K28" s="2">
        <v>41817</v>
      </c>
      <c r="L28" s="3">
        <v>37</v>
      </c>
      <c r="M28">
        <v>166</v>
      </c>
      <c r="N28" s="15">
        <v>4.01</v>
      </c>
      <c r="O28" s="16">
        <v>0.32222222222222224</v>
      </c>
    </row>
    <row r="29" spans="1:15" ht="12.75">
      <c r="A29" s="2">
        <v>41757</v>
      </c>
      <c r="B29" s="3">
        <v>37.5</v>
      </c>
      <c r="C29">
        <v>168</v>
      </c>
      <c r="D29" s="24">
        <v>6.19</v>
      </c>
      <c r="E29" s="25">
        <v>0.2152777777777778</v>
      </c>
      <c r="F29" s="2">
        <v>41787</v>
      </c>
      <c r="G29" s="3">
        <v>36.88</v>
      </c>
      <c r="H29">
        <v>166</v>
      </c>
      <c r="I29" s="24">
        <v>6.07</v>
      </c>
      <c r="J29" s="25">
        <v>0.21944444444444444</v>
      </c>
      <c r="K29" s="2">
        <v>41818</v>
      </c>
      <c r="L29" s="3">
        <v>36.88</v>
      </c>
      <c r="M29">
        <v>164</v>
      </c>
      <c r="N29" s="15">
        <v>4.01</v>
      </c>
      <c r="O29" s="16">
        <v>0.33194444444444443</v>
      </c>
    </row>
    <row r="30" spans="1:15" ht="12.75">
      <c r="A30" s="2">
        <v>41758</v>
      </c>
      <c r="B30" s="3">
        <v>37.5</v>
      </c>
      <c r="C30">
        <v>167</v>
      </c>
      <c r="D30" s="24">
        <v>5.74</v>
      </c>
      <c r="E30" s="25">
        <v>0.23194444444444443</v>
      </c>
      <c r="F30" s="2">
        <v>41788</v>
      </c>
      <c r="G30" s="3">
        <v>37</v>
      </c>
      <c r="H30">
        <v>166</v>
      </c>
      <c r="I30" s="18">
        <v>0</v>
      </c>
      <c r="J30" s="4" t="s">
        <v>16</v>
      </c>
      <c r="K30" s="2">
        <v>41819</v>
      </c>
      <c r="L30" s="3">
        <v>36.75</v>
      </c>
      <c r="M30">
        <v>163</v>
      </c>
      <c r="N30" s="15">
        <v>3.5</v>
      </c>
      <c r="O30" s="16">
        <v>0.3625</v>
      </c>
    </row>
    <row r="31" spans="1:15" ht="12.75">
      <c r="A31" s="2">
        <v>41759</v>
      </c>
      <c r="B31" s="3">
        <v>37.25</v>
      </c>
      <c r="C31">
        <v>167</v>
      </c>
      <c r="D31" s="3">
        <v>0</v>
      </c>
      <c r="E31" s="4" t="s">
        <v>16</v>
      </c>
      <c r="F31" s="2">
        <v>41789</v>
      </c>
      <c r="G31" s="3">
        <v>37</v>
      </c>
      <c r="H31">
        <v>166</v>
      </c>
      <c r="I31" s="18">
        <v>4.01</v>
      </c>
      <c r="J31" s="4">
        <v>0.3194444444444445</v>
      </c>
      <c r="K31" s="2">
        <v>41820</v>
      </c>
      <c r="L31" s="3">
        <v>37</v>
      </c>
      <c r="M31">
        <v>165</v>
      </c>
      <c r="N31" s="24">
        <v>6.14</v>
      </c>
      <c r="O31" s="25">
        <v>0.21736111111111112</v>
      </c>
    </row>
    <row r="32" spans="1:15" ht="12.75">
      <c r="A32" s="2"/>
      <c r="B32" s="3"/>
      <c r="D32" s="3"/>
      <c r="E32" s="4"/>
      <c r="F32" s="2">
        <v>41790</v>
      </c>
      <c r="G32" s="3">
        <v>37</v>
      </c>
      <c r="H32">
        <v>166</v>
      </c>
      <c r="I32" s="18">
        <v>3.5</v>
      </c>
      <c r="J32" s="4">
        <v>0.3416666666666666</v>
      </c>
      <c r="K32" s="2"/>
      <c r="L32" s="3"/>
      <c r="N32" s="3"/>
      <c r="O32" s="4"/>
    </row>
    <row r="33" spans="1:15" ht="12.75">
      <c r="A33" s="5" t="s">
        <v>5</v>
      </c>
      <c r="B33" s="3">
        <f>AVERAGE(B2:B31)</f>
        <v>37.269642857142856</v>
      </c>
      <c r="C33" s="6">
        <f>AVERAGE(C2:C31)</f>
        <v>167.10714285714286</v>
      </c>
      <c r="D33" s="3">
        <f>SUM(D2:D31)</f>
        <v>133.56999999999996</v>
      </c>
      <c r="E33" s="4">
        <f>AVERAGE(E2:E31)</f>
        <v>0.26763285024154587</v>
      </c>
      <c r="F33" s="5" t="s">
        <v>5</v>
      </c>
      <c r="G33" s="3">
        <f>AVERAGE(G2:G32)</f>
        <v>37.209583333333335</v>
      </c>
      <c r="H33" s="6">
        <f>AVERAGE(H2:H32)</f>
        <v>167.20833333333334</v>
      </c>
      <c r="I33" s="3">
        <f>SUM(I2:I32)</f>
        <v>140.41000000000003</v>
      </c>
      <c r="J33" s="4">
        <f>AVERAGE(J2:J32)</f>
        <v>0.28087121212121213</v>
      </c>
      <c r="K33" s="5" t="s">
        <v>5</v>
      </c>
      <c r="L33" s="3">
        <f>AVERAGE(L2:L31)</f>
        <v>37.04678571428571</v>
      </c>
      <c r="M33" s="6">
        <f>AVERAGE(M2:M31)</f>
        <v>165.64285714285714</v>
      </c>
      <c r="N33" s="3">
        <f>SUM(N2:N31)</f>
        <v>110.74000000000001</v>
      </c>
      <c r="O33" s="4">
        <f>AVERAGE(O2:O31)</f>
        <v>0.28664021164021164</v>
      </c>
    </row>
    <row r="34" spans="2:15" ht="12.75">
      <c r="B34" s="21"/>
      <c r="D34" s="3">
        <f>AVERAGE(D2:D31)</f>
        <v>4.452333333333332</v>
      </c>
      <c r="E34" s="7">
        <v>0.33958333333333335</v>
      </c>
      <c r="I34" s="3">
        <f>AVERAGE(I2:I32)</f>
        <v>4.680333333333334</v>
      </c>
      <c r="J34" s="7">
        <v>0.34097222222222223</v>
      </c>
      <c r="N34" s="3">
        <f>AVERAGE(N2:N31)</f>
        <v>3.6913333333333336</v>
      </c>
      <c r="O34" s="7">
        <v>0.3347222222222222</v>
      </c>
    </row>
    <row r="35" ht="12.75">
      <c r="H35" t="s">
        <v>19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5" ht="12.7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ht="12.75">
      <c r="A2" s="2">
        <v>41821</v>
      </c>
      <c r="B2" s="3">
        <v>37</v>
      </c>
      <c r="C2">
        <v>165</v>
      </c>
      <c r="D2" s="24">
        <v>5.66</v>
      </c>
      <c r="E2" s="25">
        <v>0.2354166666666667</v>
      </c>
      <c r="F2" s="2">
        <v>41852</v>
      </c>
      <c r="G2" s="3">
        <v>36.5</v>
      </c>
      <c r="H2" s="17">
        <v>163</v>
      </c>
      <c r="I2" s="3">
        <v>4.01</v>
      </c>
      <c r="J2" s="4">
        <v>0.3277777777777778</v>
      </c>
      <c r="K2" s="2">
        <v>41883</v>
      </c>
      <c r="L2" s="3">
        <v>36.5</v>
      </c>
      <c r="M2">
        <v>165</v>
      </c>
      <c r="N2" s="24">
        <v>6.08</v>
      </c>
      <c r="O2" s="25">
        <v>0.21944444444444444</v>
      </c>
    </row>
    <row r="3" spans="1:15" ht="12.75">
      <c r="A3" s="2">
        <v>41822</v>
      </c>
      <c r="B3" s="3">
        <v>37</v>
      </c>
      <c r="D3" s="24">
        <v>5.72</v>
      </c>
      <c r="E3" s="25">
        <v>0.2333333333333333</v>
      </c>
      <c r="F3" s="2">
        <v>41853</v>
      </c>
      <c r="G3" s="3">
        <v>36.5</v>
      </c>
      <c r="H3" s="17">
        <v>161</v>
      </c>
      <c r="I3" s="3">
        <v>4.01</v>
      </c>
      <c r="J3" s="4">
        <v>0.33055555555555555</v>
      </c>
      <c r="K3" s="2">
        <v>41884</v>
      </c>
      <c r="L3" s="3">
        <v>36.5</v>
      </c>
      <c r="M3">
        <v>164</v>
      </c>
      <c r="N3" s="24">
        <v>5.86</v>
      </c>
      <c r="O3" s="25">
        <v>0.22777777777777777</v>
      </c>
    </row>
    <row r="4" spans="1:15" ht="12.75">
      <c r="A4" s="2">
        <v>41823</v>
      </c>
      <c r="B4" s="3">
        <v>36.88</v>
      </c>
      <c r="D4" s="24">
        <v>5.94</v>
      </c>
      <c r="E4" s="25">
        <v>0.22430555555555556</v>
      </c>
      <c r="F4" s="2">
        <v>41854</v>
      </c>
      <c r="G4" s="3">
        <v>36.38</v>
      </c>
      <c r="H4" s="17">
        <v>162</v>
      </c>
      <c r="I4" s="3">
        <v>0</v>
      </c>
      <c r="J4" s="4" t="s">
        <v>16</v>
      </c>
      <c r="K4" s="2">
        <v>41885</v>
      </c>
      <c r="L4" s="3">
        <v>36.63</v>
      </c>
      <c r="M4">
        <v>164</v>
      </c>
      <c r="N4" s="3">
        <v>0</v>
      </c>
      <c r="O4" s="4" t="s">
        <v>16</v>
      </c>
    </row>
    <row r="5" spans="1:15" ht="12.75">
      <c r="A5" s="2">
        <v>41824</v>
      </c>
      <c r="B5" s="3">
        <v>37</v>
      </c>
      <c r="D5" s="3">
        <v>0</v>
      </c>
      <c r="E5" s="4" t="s">
        <v>16</v>
      </c>
      <c r="F5" s="2">
        <v>41855</v>
      </c>
      <c r="G5" s="3">
        <v>36.38</v>
      </c>
      <c r="H5" s="17"/>
      <c r="I5" s="3">
        <v>2.28</v>
      </c>
      <c r="J5" s="4">
        <v>0.28611111111111115</v>
      </c>
      <c r="K5" s="2">
        <v>41886</v>
      </c>
      <c r="L5" s="3">
        <v>36.75</v>
      </c>
      <c r="M5">
        <v>165</v>
      </c>
      <c r="N5" s="3">
        <v>0</v>
      </c>
      <c r="O5" s="4" t="s">
        <v>16</v>
      </c>
    </row>
    <row r="6" spans="1:15" ht="12.75">
      <c r="A6" s="2">
        <v>41825</v>
      </c>
      <c r="B6" s="3">
        <v>36.75</v>
      </c>
      <c r="D6" s="3">
        <v>0</v>
      </c>
      <c r="E6" s="4" t="s">
        <v>16</v>
      </c>
      <c r="F6" s="2">
        <v>41856</v>
      </c>
      <c r="G6" s="3"/>
      <c r="H6" s="17"/>
      <c r="I6" s="3">
        <v>4</v>
      </c>
      <c r="J6" s="4">
        <v>0.3215277777777778</v>
      </c>
      <c r="K6" s="2">
        <v>41887</v>
      </c>
      <c r="L6" s="3">
        <v>36.5</v>
      </c>
      <c r="M6">
        <v>165</v>
      </c>
      <c r="N6" s="3">
        <v>4.01</v>
      </c>
      <c r="O6" s="4">
        <v>0.3236111111111111</v>
      </c>
    </row>
    <row r="7" spans="1:15" ht="12.75">
      <c r="A7" s="2">
        <v>41826</v>
      </c>
      <c r="B7" s="3">
        <v>36.25</v>
      </c>
      <c r="D7" s="3">
        <v>0</v>
      </c>
      <c r="E7" s="4" t="s">
        <v>16</v>
      </c>
      <c r="F7" s="2">
        <v>41857</v>
      </c>
      <c r="G7" s="3"/>
      <c r="H7" s="17"/>
      <c r="I7" s="3">
        <v>4</v>
      </c>
      <c r="J7" s="4">
        <v>0.33055555555555555</v>
      </c>
      <c r="K7" s="2">
        <v>41888</v>
      </c>
      <c r="L7" s="3">
        <v>36.5</v>
      </c>
      <c r="M7">
        <v>164</v>
      </c>
      <c r="N7" s="3">
        <v>4.01</v>
      </c>
      <c r="O7" s="4">
        <v>0.33749999999999997</v>
      </c>
    </row>
    <row r="8" spans="1:15" ht="12.75">
      <c r="A8" s="2">
        <v>41827</v>
      </c>
      <c r="B8" s="3">
        <v>36.5</v>
      </c>
      <c r="D8" s="3">
        <v>4.01</v>
      </c>
      <c r="E8" s="4">
        <v>0.34930555555555554</v>
      </c>
      <c r="F8" s="2">
        <v>41858</v>
      </c>
      <c r="G8" s="3"/>
      <c r="H8" s="17"/>
      <c r="I8" s="3">
        <v>0</v>
      </c>
      <c r="J8" s="29" t="s">
        <v>16</v>
      </c>
      <c r="K8" s="2">
        <v>41889</v>
      </c>
      <c r="L8" s="3">
        <v>36.75</v>
      </c>
      <c r="M8">
        <v>165</v>
      </c>
      <c r="N8" s="3">
        <v>4.01</v>
      </c>
      <c r="O8" s="4">
        <v>0.33055555555555555</v>
      </c>
    </row>
    <row r="9" spans="1:15" ht="12.75">
      <c r="A9" s="2">
        <v>41828</v>
      </c>
      <c r="B9" s="3">
        <v>36.5</v>
      </c>
      <c r="D9" s="3">
        <v>4.01</v>
      </c>
      <c r="E9" s="4">
        <v>0.3361111111111111</v>
      </c>
      <c r="F9" s="2">
        <v>41859</v>
      </c>
      <c r="G9" s="3"/>
      <c r="H9" s="17"/>
      <c r="I9" s="27">
        <v>2.28</v>
      </c>
      <c r="J9" s="28">
        <v>0.28750000000000003</v>
      </c>
      <c r="K9" s="2">
        <v>41890</v>
      </c>
      <c r="L9" s="3">
        <v>36.63</v>
      </c>
      <c r="M9">
        <v>164</v>
      </c>
      <c r="N9" s="24">
        <v>6.02</v>
      </c>
      <c r="O9" s="25">
        <v>0.22152777777777777</v>
      </c>
    </row>
    <row r="10" spans="1:15" ht="12.75">
      <c r="A10" s="2">
        <v>41829</v>
      </c>
      <c r="B10" s="3">
        <v>36.63</v>
      </c>
      <c r="D10" s="3">
        <v>4.01</v>
      </c>
      <c r="E10" s="4">
        <v>0.35000000000000003</v>
      </c>
      <c r="F10" s="2">
        <v>41860</v>
      </c>
      <c r="G10" s="3"/>
      <c r="H10" s="17"/>
      <c r="I10" s="3">
        <v>0</v>
      </c>
      <c r="J10" s="29" t="s">
        <v>16</v>
      </c>
      <c r="K10" s="2">
        <v>41891</v>
      </c>
      <c r="L10" s="3">
        <v>36.5</v>
      </c>
      <c r="M10">
        <v>166</v>
      </c>
      <c r="N10" s="24">
        <v>5.95</v>
      </c>
      <c r="O10" s="25">
        <v>0.22430555555555556</v>
      </c>
    </row>
    <row r="11" spans="1:15" ht="12.75">
      <c r="A11" s="2">
        <v>41830</v>
      </c>
      <c r="B11" s="3">
        <v>36.63</v>
      </c>
      <c r="D11" s="3">
        <v>0</v>
      </c>
      <c r="E11" s="4" t="s">
        <v>16</v>
      </c>
      <c r="F11" s="2">
        <v>41861</v>
      </c>
      <c r="G11" s="3">
        <v>36.88</v>
      </c>
      <c r="H11" s="17">
        <v>164</v>
      </c>
      <c r="I11" s="3">
        <v>4.01</v>
      </c>
      <c r="J11" s="4">
        <v>0.32569444444444445</v>
      </c>
      <c r="K11" s="2">
        <v>41892</v>
      </c>
      <c r="L11" s="3">
        <v>36.63</v>
      </c>
      <c r="M11">
        <v>165</v>
      </c>
      <c r="N11" s="3">
        <v>0</v>
      </c>
      <c r="O11" s="4" t="s">
        <v>16</v>
      </c>
    </row>
    <row r="12" spans="1:15" ht="12.75">
      <c r="A12" s="2">
        <v>41831</v>
      </c>
      <c r="B12" s="3">
        <v>36.75</v>
      </c>
      <c r="D12" s="3">
        <v>3.5</v>
      </c>
      <c r="E12" s="4">
        <v>0.3430555555555555</v>
      </c>
      <c r="F12" s="2">
        <v>41862</v>
      </c>
      <c r="G12" s="3">
        <v>36.5</v>
      </c>
      <c r="H12" s="17">
        <v>163</v>
      </c>
      <c r="I12" s="24">
        <v>6.16</v>
      </c>
      <c r="J12" s="25">
        <v>0.21666666666666667</v>
      </c>
      <c r="K12" s="2">
        <v>41893</v>
      </c>
      <c r="L12" s="3">
        <v>36.5</v>
      </c>
      <c r="M12">
        <v>164</v>
      </c>
      <c r="N12" s="3">
        <v>0</v>
      </c>
      <c r="O12" s="4" t="s">
        <v>16</v>
      </c>
    </row>
    <row r="13" spans="1:15" ht="12.75">
      <c r="A13" s="2">
        <v>41832</v>
      </c>
      <c r="B13" s="3">
        <v>36.63</v>
      </c>
      <c r="D13" s="3">
        <v>4.01</v>
      </c>
      <c r="E13" s="4">
        <v>0.34097222222222223</v>
      </c>
      <c r="F13" s="2">
        <v>41863</v>
      </c>
      <c r="G13" s="3">
        <v>36.38</v>
      </c>
      <c r="H13" s="17">
        <v>163</v>
      </c>
      <c r="I13" s="24">
        <v>6.08</v>
      </c>
      <c r="J13" s="25">
        <v>0.21944444444444444</v>
      </c>
      <c r="K13" s="2">
        <v>41894</v>
      </c>
      <c r="L13" s="3">
        <v>37</v>
      </c>
      <c r="M13">
        <v>165</v>
      </c>
      <c r="N13" s="3">
        <v>4.01</v>
      </c>
      <c r="O13" s="4">
        <v>0.3215277777777778</v>
      </c>
    </row>
    <row r="14" spans="1:15" ht="12.75">
      <c r="A14" s="2">
        <v>41833</v>
      </c>
      <c r="B14" s="3">
        <v>36.75</v>
      </c>
      <c r="C14">
        <v>163</v>
      </c>
      <c r="D14" s="3">
        <v>4.01</v>
      </c>
      <c r="E14" s="4">
        <v>0.33749999999999997</v>
      </c>
      <c r="F14" s="2">
        <v>41864</v>
      </c>
      <c r="G14" s="3">
        <v>36.38</v>
      </c>
      <c r="H14" s="17">
        <v>163</v>
      </c>
      <c r="I14" s="24">
        <v>6.07</v>
      </c>
      <c r="J14" s="25">
        <v>0.21944444444444444</v>
      </c>
      <c r="K14" s="2">
        <v>41895</v>
      </c>
      <c r="L14" s="3">
        <v>36.38</v>
      </c>
      <c r="M14">
        <v>163</v>
      </c>
      <c r="N14" s="3">
        <v>4.01</v>
      </c>
      <c r="O14" s="4">
        <v>0.3201388888888889</v>
      </c>
    </row>
    <row r="15" spans="1:15" ht="12.75">
      <c r="A15" s="2">
        <v>41834</v>
      </c>
      <c r="B15" s="3">
        <v>36.5</v>
      </c>
      <c r="C15">
        <v>162</v>
      </c>
      <c r="D15" s="24">
        <v>5.56</v>
      </c>
      <c r="E15" s="25">
        <v>0.23958333333333334</v>
      </c>
      <c r="F15" s="2">
        <v>41865</v>
      </c>
      <c r="G15" s="3">
        <v>36.63</v>
      </c>
      <c r="H15" s="26">
        <v>164</v>
      </c>
      <c r="I15" s="3">
        <v>0</v>
      </c>
      <c r="J15" s="4" t="s">
        <v>16</v>
      </c>
      <c r="K15" s="2">
        <v>41896</v>
      </c>
      <c r="L15" s="3">
        <v>36.5</v>
      </c>
      <c r="M15">
        <v>163</v>
      </c>
      <c r="N15" s="3">
        <v>4.01</v>
      </c>
      <c r="O15" s="4">
        <v>0.3340277777777778</v>
      </c>
    </row>
    <row r="16" spans="1:15" ht="12.75">
      <c r="A16" s="2">
        <v>41835</v>
      </c>
      <c r="B16" s="3">
        <v>36.5</v>
      </c>
      <c r="C16">
        <v>163</v>
      </c>
      <c r="D16" s="24">
        <v>5.66</v>
      </c>
      <c r="E16" s="25">
        <v>0.2354166666666667</v>
      </c>
      <c r="F16" s="2">
        <v>41866</v>
      </c>
      <c r="G16" s="3">
        <v>36.63</v>
      </c>
      <c r="H16" s="26">
        <v>164</v>
      </c>
      <c r="I16" s="3">
        <v>4.01</v>
      </c>
      <c r="J16" s="4">
        <v>0.3229166666666667</v>
      </c>
      <c r="K16" s="2">
        <v>41897</v>
      </c>
      <c r="L16" s="3">
        <v>36.88</v>
      </c>
      <c r="M16">
        <v>168</v>
      </c>
      <c r="N16" s="24">
        <v>5.87</v>
      </c>
      <c r="O16" s="25">
        <v>0.22708333333333333</v>
      </c>
    </row>
    <row r="17" spans="1:15" ht="12.75">
      <c r="A17" s="2">
        <v>41836</v>
      </c>
      <c r="B17" s="3">
        <v>36.5</v>
      </c>
      <c r="C17">
        <v>162</v>
      </c>
      <c r="D17" s="3">
        <v>0</v>
      </c>
      <c r="E17" s="4" t="s">
        <v>16</v>
      </c>
      <c r="F17" s="2">
        <v>41867</v>
      </c>
      <c r="G17" s="3">
        <v>36.5</v>
      </c>
      <c r="H17" s="26">
        <v>162</v>
      </c>
      <c r="I17" s="3">
        <v>4.01</v>
      </c>
      <c r="J17" s="4">
        <v>0.3298611111111111</v>
      </c>
      <c r="K17" s="2">
        <v>41898</v>
      </c>
      <c r="L17" s="3">
        <v>37</v>
      </c>
      <c r="M17">
        <v>167</v>
      </c>
      <c r="N17" s="24">
        <v>5.78</v>
      </c>
      <c r="O17" s="25">
        <v>0.23055555555555554</v>
      </c>
    </row>
    <row r="18" spans="1:15" ht="12.75">
      <c r="A18" s="2">
        <v>41837</v>
      </c>
      <c r="B18" s="3">
        <v>36.38</v>
      </c>
      <c r="C18">
        <v>162</v>
      </c>
      <c r="D18" s="24">
        <v>5.67</v>
      </c>
      <c r="E18" s="25">
        <v>0.2354166666666667</v>
      </c>
      <c r="F18" s="2">
        <v>41868</v>
      </c>
      <c r="G18" s="3">
        <v>36.38</v>
      </c>
      <c r="H18" s="26">
        <v>162</v>
      </c>
      <c r="I18" s="3">
        <v>0</v>
      </c>
      <c r="J18" s="4" t="s">
        <v>16</v>
      </c>
      <c r="K18" s="2">
        <v>41899</v>
      </c>
      <c r="L18" s="3">
        <v>36.63</v>
      </c>
      <c r="M18">
        <v>164</v>
      </c>
      <c r="N18" s="3">
        <v>0</v>
      </c>
      <c r="O18" s="4" t="s">
        <v>16</v>
      </c>
    </row>
    <row r="19" spans="1:15" ht="12.75">
      <c r="A19" s="2">
        <v>41838</v>
      </c>
      <c r="B19" s="3">
        <v>36.75</v>
      </c>
      <c r="C19">
        <v>164</v>
      </c>
      <c r="D19" s="3">
        <v>4.01</v>
      </c>
      <c r="E19" s="4">
        <v>0.32083333333333336</v>
      </c>
      <c r="F19" s="2">
        <v>41869</v>
      </c>
      <c r="G19" s="3">
        <v>36.75</v>
      </c>
      <c r="H19" s="26">
        <v>162</v>
      </c>
      <c r="I19" s="24">
        <v>5.87</v>
      </c>
      <c r="J19" s="25">
        <v>0.22708333333333333</v>
      </c>
      <c r="K19" s="2">
        <v>41900</v>
      </c>
      <c r="L19" s="3">
        <v>37</v>
      </c>
      <c r="M19">
        <v>166</v>
      </c>
      <c r="N19" s="3">
        <v>0</v>
      </c>
      <c r="O19" s="4" t="s">
        <v>16</v>
      </c>
    </row>
    <row r="20" spans="1:15" ht="12.75">
      <c r="A20" s="2">
        <v>41839</v>
      </c>
      <c r="B20" s="3">
        <v>36.75</v>
      </c>
      <c r="C20">
        <v>164</v>
      </c>
      <c r="D20" s="3">
        <v>4.01</v>
      </c>
      <c r="E20" s="4">
        <v>0.3326388888888889</v>
      </c>
      <c r="F20" s="2">
        <v>41870</v>
      </c>
      <c r="G20" s="3">
        <v>36.75</v>
      </c>
      <c r="H20" s="26">
        <v>165</v>
      </c>
      <c r="I20" s="24">
        <v>6.13</v>
      </c>
      <c r="J20" s="25">
        <v>0.21736111111111112</v>
      </c>
      <c r="K20" s="2">
        <v>41901</v>
      </c>
      <c r="L20" s="3">
        <v>36.5</v>
      </c>
      <c r="M20">
        <v>166</v>
      </c>
      <c r="N20" s="3">
        <v>4.01</v>
      </c>
      <c r="O20" s="4">
        <v>0.3194444444444445</v>
      </c>
    </row>
    <row r="21" spans="1:15" ht="12.75">
      <c r="A21" s="2">
        <v>41840</v>
      </c>
      <c r="B21" s="3"/>
      <c r="D21" s="3">
        <v>0</v>
      </c>
      <c r="E21" s="4" t="s">
        <v>16</v>
      </c>
      <c r="F21" s="2">
        <v>41871</v>
      </c>
      <c r="G21" s="3">
        <v>36.5</v>
      </c>
      <c r="H21" s="26">
        <v>164</v>
      </c>
      <c r="I21" s="3">
        <v>0</v>
      </c>
      <c r="J21" s="4" t="s">
        <v>16</v>
      </c>
      <c r="K21" s="2">
        <v>41902</v>
      </c>
      <c r="L21" s="3">
        <v>36.75</v>
      </c>
      <c r="M21">
        <v>167</v>
      </c>
      <c r="N21" s="3">
        <v>4.01</v>
      </c>
      <c r="O21" s="4">
        <v>0.3263888888888889</v>
      </c>
    </row>
    <row r="22" spans="1:15" ht="12.75">
      <c r="A22" s="2">
        <v>41841</v>
      </c>
      <c r="B22" s="3">
        <v>36.5</v>
      </c>
      <c r="C22">
        <v>164</v>
      </c>
      <c r="D22" s="24">
        <v>6.08</v>
      </c>
      <c r="E22" s="25">
        <v>0.21944444444444444</v>
      </c>
      <c r="F22" s="2">
        <v>41872</v>
      </c>
      <c r="G22" s="3">
        <v>36.5</v>
      </c>
      <c r="H22" s="26">
        <v>164</v>
      </c>
      <c r="I22" s="3">
        <v>0</v>
      </c>
      <c r="J22" s="4" t="s">
        <v>16</v>
      </c>
      <c r="K22" s="2">
        <v>41903</v>
      </c>
      <c r="L22" s="3">
        <v>37.38</v>
      </c>
      <c r="M22">
        <v>168</v>
      </c>
      <c r="N22" s="3">
        <v>4.01</v>
      </c>
      <c r="O22" s="4">
        <v>0.3236111111111111</v>
      </c>
    </row>
    <row r="23" spans="1:15" ht="12.75">
      <c r="A23" s="2">
        <v>41842</v>
      </c>
      <c r="B23" s="3">
        <v>36.5</v>
      </c>
      <c r="C23">
        <v>163</v>
      </c>
      <c r="D23" s="24">
        <v>6.1</v>
      </c>
      <c r="E23" s="25">
        <v>0.21875</v>
      </c>
      <c r="F23" s="2">
        <v>41873</v>
      </c>
      <c r="G23" s="3">
        <v>36.5</v>
      </c>
      <c r="H23" s="26">
        <v>166</v>
      </c>
      <c r="I23" s="3">
        <v>4.01</v>
      </c>
      <c r="J23" s="4">
        <v>0.31805555555555554</v>
      </c>
      <c r="K23" s="2">
        <v>41904</v>
      </c>
      <c r="L23" s="3">
        <v>37</v>
      </c>
      <c r="M23">
        <v>165</v>
      </c>
      <c r="N23" s="24">
        <v>6.14</v>
      </c>
      <c r="O23" s="25">
        <v>0.21736111111111112</v>
      </c>
    </row>
    <row r="24" spans="1:15" ht="12.75">
      <c r="A24" s="2">
        <v>41843</v>
      </c>
      <c r="B24" s="3">
        <v>36.5</v>
      </c>
      <c r="C24">
        <v>163</v>
      </c>
      <c r="D24" s="3">
        <v>0</v>
      </c>
      <c r="E24" s="4" t="s">
        <v>16</v>
      </c>
      <c r="F24" s="2">
        <v>41874</v>
      </c>
      <c r="G24" s="3">
        <v>36.63</v>
      </c>
      <c r="H24" s="26">
        <v>164</v>
      </c>
      <c r="I24" s="3">
        <v>4.01</v>
      </c>
      <c r="J24" s="4">
        <v>0.3229166666666667</v>
      </c>
      <c r="K24" s="2">
        <v>41905</v>
      </c>
      <c r="L24" s="3">
        <v>36.63</v>
      </c>
      <c r="M24">
        <v>165</v>
      </c>
      <c r="N24" s="24">
        <v>6.08</v>
      </c>
      <c r="O24" s="25">
        <v>0.21944444444444444</v>
      </c>
    </row>
    <row r="25" spans="1:15" ht="12.75">
      <c r="A25" s="2">
        <v>41844</v>
      </c>
      <c r="B25" s="3">
        <v>36.13</v>
      </c>
      <c r="C25">
        <v>163</v>
      </c>
      <c r="D25" s="3">
        <v>0</v>
      </c>
      <c r="E25" s="4" t="s">
        <v>16</v>
      </c>
      <c r="F25" s="2">
        <v>41875</v>
      </c>
      <c r="G25" s="3">
        <v>36.38</v>
      </c>
      <c r="H25" s="26">
        <v>161</v>
      </c>
      <c r="I25" s="3">
        <v>4.01</v>
      </c>
      <c r="J25" s="4">
        <v>0.3520833333333333</v>
      </c>
      <c r="K25" s="2">
        <v>41906</v>
      </c>
      <c r="L25" s="3">
        <v>37</v>
      </c>
      <c r="M25">
        <v>165</v>
      </c>
      <c r="N25" s="3">
        <v>0</v>
      </c>
      <c r="O25" s="4" t="s">
        <v>16</v>
      </c>
    </row>
    <row r="26" spans="1:15" ht="12.75">
      <c r="A26" s="2">
        <v>41845</v>
      </c>
      <c r="B26" s="3">
        <v>36.5</v>
      </c>
      <c r="C26">
        <v>164</v>
      </c>
      <c r="D26" s="3">
        <v>4.01</v>
      </c>
      <c r="E26" s="4">
        <v>0.3194444444444445</v>
      </c>
      <c r="F26" s="2">
        <v>41876</v>
      </c>
      <c r="G26" s="3">
        <v>36.38</v>
      </c>
      <c r="H26" s="26">
        <v>164</v>
      </c>
      <c r="I26" s="24">
        <v>6.08</v>
      </c>
      <c r="J26" s="25">
        <v>0.21944444444444444</v>
      </c>
      <c r="K26" s="2">
        <v>41907</v>
      </c>
      <c r="L26" s="3">
        <v>37</v>
      </c>
      <c r="M26">
        <v>165</v>
      </c>
      <c r="N26" s="24">
        <v>6.32</v>
      </c>
      <c r="O26" s="25">
        <v>0.2111111111111111</v>
      </c>
    </row>
    <row r="27" spans="1:15" ht="12.75">
      <c r="A27" s="2">
        <v>41846</v>
      </c>
      <c r="B27" s="3">
        <v>36.25</v>
      </c>
      <c r="C27">
        <v>161</v>
      </c>
      <c r="D27" s="3">
        <v>4.01</v>
      </c>
      <c r="E27" s="4">
        <v>0.34375</v>
      </c>
      <c r="F27" s="2">
        <v>41877</v>
      </c>
      <c r="G27" s="3">
        <v>36.38</v>
      </c>
      <c r="H27" s="26">
        <v>164</v>
      </c>
      <c r="I27" s="24">
        <v>6.16</v>
      </c>
      <c r="J27" s="25">
        <v>0.21666666666666667</v>
      </c>
      <c r="K27" s="2">
        <v>41908</v>
      </c>
      <c r="L27" s="3">
        <v>37</v>
      </c>
      <c r="M27">
        <v>166</v>
      </c>
      <c r="N27" s="3">
        <v>4.01</v>
      </c>
      <c r="O27" s="4">
        <v>0.31527777777777777</v>
      </c>
    </row>
    <row r="28" spans="1:15" ht="12.75">
      <c r="A28" s="2">
        <v>41847</v>
      </c>
      <c r="B28" s="3">
        <v>36.25</v>
      </c>
      <c r="C28">
        <v>162</v>
      </c>
      <c r="D28" s="3">
        <v>4.01</v>
      </c>
      <c r="E28" s="4">
        <v>0.33958333333333335</v>
      </c>
      <c r="F28" s="2">
        <v>41878</v>
      </c>
      <c r="G28" s="3">
        <v>36.63</v>
      </c>
      <c r="H28" s="26">
        <v>164</v>
      </c>
      <c r="I28" s="3">
        <v>0</v>
      </c>
      <c r="J28" s="4" t="s">
        <v>16</v>
      </c>
      <c r="K28" s="2">
        <v>41909</v>
      </c>
      <c r="L28" s="3">
        <v>36.88</v>
      </c>
      <c r="M28">
        <v>163</v>
      </c>
      <c r="N28" s="3">
        <v>4.01</v>
      </c>
      <c r="O28" s="4">
        <v>0.3326388888888889</v>
      </c>
    </row>
    <row r="29" spans="1:15" ht="12.75">
      <c r="A29" s="2">
        <v>41848</v>
      </c>
      <c r="B29" s="3">
        <v>36.38</v>
      </c>
      <c r="C29">
        <v>162</v>
      </c>
      <c r="D29" s="24">
        <v>5.87</v>
      </c>
      <c r="E29" s="25">
        <v>0.22708333333333333</v>
      </c>
      <c r="F29" s="2">
        <v>41879</v>
      </c>
      <c r="G29" s="3">
        <v>36.5</v>
      </c>
      <c r="H29" s="26">
        <v>165</v>
      </c>
      <c r="I29" s="3">
        <v>0</v>
      </c>
      <c r="J29" s="4" t="s">
        <v>16</v>
      </c>
      <c r="K29" s="2">
        <v>41910</v>
      </c>
      <c r="L29" s="3"/>
      <c r="N29" s="3">
        <v>0</v>
      </c>
      <c r="O29" s="4" t="s">
        <v>16</v>
      </c>
    </row>
    <row r="30" spans="1:15" ht="12.75">
      <c r="A30" s="2">
        <v>41849</v>
      </c>
      <c r="B30" s="3">
        <v>36.5</v>
      </c>
      <c r="C30">
        <v>162</v>
      </c>
      <c r="D30" s="24">
        <v>5.83</v>
      </c>
      <c r="E30" s="25">
        <v>0.22847222222222222</v>
      </c>
      <c r="F30" s="2">
        <v>41880</v>
      </c>
      <c r="G30" s="3">
        <v>37</v>
      </c>
      <c r="H30" s="26">
        <v>166</v>
      </c>
      <c r="I30" s="3">
        <v>4.01</v>
      </c>
      <c r="J30" s="4">
        <v>0.3194444444444445</v>
      </c>
      <c r="K30" s="2">
        <v>41911</v>
      </c>
      <c r="L30" s="3">
        <v>37</v>
      </c>
      <c r="M30">
        <v>165</v>
      </c>
      <c r="N30" s="24">
        <v>6.17</v>
      </c>
      <c r="O30" s="25">
        <v>0.21597222222222223</v>
      </c>
    </row>
    <row r="31" spans="1:15" ht="12.75">
      <c r="A31" s="2">
        <v>41850</v>
      </c>
      <c r="B31" s="3">
        <v>36.38</v>
      </c>
      <c r="C31">
        <v>162</v>
      </c>
      <c r="D31" s="3">
        <v>0</v>
      </c>
      <c r="E31" s="4" t="s">
        <v>16</v>
      </c>
      <c r="F31" s="2">
        <v>41881</v>
      </c>
      <c r="G31" s="3">
        <v>36.5</v>
      </c>
      <c r="H31" s="26">
        <v>162</v>
      </c>
      <c r="I31" s="3">
        <v>4.01</v>
      </c>
      <c r="J31" s="4">
        <v>0.32708333333333334</v>
      </c>
      <c r="K31" s="2">
        <v>41912</v>
      </c>
      <c r="L31" s="3">
        <v>37.25</v>
      </c>
      <c r="M31">
        <v>165</v>
      </c>
      <c r="N31" s="24">
        <v>6.2</v>
      </c>
      <c r="O31" s="25">
        <v>0.2152777777777778</v>
      </c>
    </row>
    <row r="32" spans="1:15" ht="12.75">
      <c r="A32" s="2">
        <v>41851</v>
      </c>
      <c r="B32" s="3">
        <v>36.38</v>
      </c>
      <c r="C32">
        <v>162</v>
      </c>
      <c r="D32" s="3">
        <v>4.01</v>
      </c>
      <c r="E32" s="4">
        <v>0.3215277777777778</v>
      </c>
      <c r="F32" s="2">
        <v>41882</v>
      </c>
      <c r="G32" s="3">
        <v>36.25</v>
      </c>
      <c r="H32" s="26">
        <v>162</v>
      </c>
      <c r="I32" s="3">
        <v>4.01</v>
      </c>
      <c r="J32" s="4">
        <v>0.3451388888888889</v>
      </c>
      <c r="K32" s="2"/>
      <c r="L32" s="3"/>
      <c r="N32" s="3"/>
      <c r="O32" s="4"/>
    </row>
    <row r="33" spans="1:15" ht="12.75">
      <c r="A33" s="5" t="s">
        <v>5</v>
      </c>
      <c r="B33" s="3">
        <f>AVERAGE(B2:B32)</f>
        <v>36.564</v>
      </c>
      <c r="C33" s="6">
        <f>AVERAGE(C2:C32)</f>
        <v>162.78947368421052</v>
      </c>
      <c r="D33" s="3">
        <f>SUM(D2:D32)</f>
        <v>105.7</v>
      </c>
      <c r="E33" s="4">
        <f>AVERAGE(E2:E32)</f>
        <v>0.2878156565656566</v>
      </c>
      <c r="F33" s="5" t="s">
        <v>5</v>
      </c>
      <c r="G33" s="3">
        <f>AVERAGE(G2:G32)</f>
        <v>36.52653846153846</v>
      </c>
      <c r="H33" s="6">
        <f>AVERAGE(H2:H32)</f>
        <v>163.36</v>
      </c>
      <c r="I33" s="3">
        <f>SUM(I2:I32)</f>
        <v>99.22000000000001</v>
      </c>
      <c r="J33" s="4">
        <f>AVERAGE(J2:J32)</f>
        <v>0.29015151515151516</v>
      </c>
      <c r="K33" s="5" t="s">
        <v>5</v>
      </c>
      <c r="L33" s="3">
        <f>AVERAGE(L2:L31)</f>
        <v>36.764482758620694</v>
      </c>
      <c r="M33" s="6">
        <f>AVERAGE(M2:M31)</f>
        <v>165.06896551724137</v>
      </c>
      <c r="N33" s="3">
        <f>SUM(N2:N31)</f>
        <v>110.58000000000001</v>
      </c>
      <c r="O33" s="4">
        <f>AVERAGE(O2:O31)</f>
        <v>0.2733901515151515</v>
      </c>
    </row>
    <row r="34" spans="4:15" ht="12.75">
      <c r="D34" s="3">
        <f>AVERAGE(D2:D32)</f>
        <v>3.4096774193548387</v>
      </c>
      <c r="E34" s="7">
        <v>0.3361111111111111</v>
      </c>
      <c r="I34" s="3">
        <f>AVERAGE(I2:I32)</f>
        <v>3.200645161290323</v>
      </c>
      <c r="J34" s="7">
        <v>0.32569444444444445</v>
      </c>
      <c r="N34" s="3">
        <f>AVERAGE(N2:N31)</f>
        <v>3.6860000000000004</v>
      </c>
      <c r="O34" s="7">
        <v>0.32569444444444445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6" max="6" width="10.00390625" style="0" customWidth="1"/>
    <col min="11" max="11" width="10.00390625" style="0" customWidth="1"/>
  </cols>
  <sheetData>
    <row r="1" spans="1:15" ht="12.7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ht="12.75">
      <c r="A2" s="2">
        <v>41913</v>
      </c>
      <c r="B2" s="3">
        <v>36.88</v>
      </c>
      <c r="C2">
        <v>165</v>
      </c>
      <c r="D2" s="24">
        <v>6.19</v>
      </c>
      <c r="E2" s="25">
        <v>0.2152777777777778</v>
      </c>
      <c r="F2" s="2">
        <v>41944</v>
      </c>
      <c r="G2" s="3"/>
      <c r="I2" s="27">
        <v>6.2</v>
      </c>
      <c r="J2" s="28">
        <v>0.34791666666666665</v>
      </c>
      <c r="K2" s="2">
        <v>41974</v>
      </c>
      <c r="L2" s="3">
        <v>37.25</v>
      </c>
      <c r="M2">
        <v>165</v>
      </c>
      <c r="N2" s="24">
        <v>6.54</v>
      </c>
      <c r="O2" s="25">
        <v>0.2041666666666667</v>
      </c>
    </row>
    <row r="3" spans="1:15" ht="12.75">
      <c r="A3" s="2">
        <v>41914</v>
      </c>
      <c r="B3" s="3">
        <v>37</v>
      </c>
      <c r="C3">
        <v>165</v>
      </c>
      <c r="D3" s="24">
        <v>6.22</v>
      </c>
      <c r="E3" s="25">
        <v>0.21458333333333335</v>
      </c>
      <c r="F3" s="2">
        <v>41945</v>
      </c>
      <c r="G3" s="3"/>
      <c r="I3" s="24">
        <v>3.21</v>
      </c>
      <c r="J3" s="25">
        <v>0.4152777777777778</v>
      </c>
      <c r="K3" s="2">
        <v>41975</v>
      </c>
      <c r="L3" s="3">
        <v>37.5</v>
      </c>
      <c r="M3">
        <v>169</v>
      </c>
      <c r="N3" s="24">
        <v>6.56</v>
      </c>
      <c r="O3" s="25">
        <v>0.2034722222222222</v>
      </c>
    </row>
    <row r="4" spans="1:15" ht="12.75">
      <c r="A4" s="2">
        <v>41915</v>
      </c>
      <c r="B4" s="3">
        <v>37</v>
      </c>
      <c r="C4">
        <v>165</v>
      </c>
      <c r="D4" s="3">
        <v>4.01</v>
      </c>
      <c r="E4" s="4">
        <v>0.31875000000000003</v>
      </c>
      <c r="F4" s="2">
        <v>41946</v>
      </c>
      <c r="G4" s="3"/>
      <c r="I4" s="3">
        <v>0</v>
      </c>
      <c r="J4" s="4" t="s">
        <v>16</v>
      </c>
      <c r="K4" s="2">
        <v>41976</v>
      </c>
      <c r="L4" s="3">
        <v>37.88</v>
      </c>
      <c r="M4">
        <v>169</v>
      </c>
      <c r="N4" s="24">
        <v>6.59</v>
      </c>
      <c r="O4" s="25">
        <v>0.2020833333333333</v>
      </c>
    </row>
    <row r="5" spans="1:15" ht="12.75">
      <c r="A5" s="2">
        <v>41916</v>
      </c>
      <c r="B5" s="3">
        <v>36.75</v>
      </c>
      <c r="C5">
        <v>162</v>
      </c>
      <c r="D5" s="3">
        <v>4.01</v>
      </c>
      <c r="E5" s="4">
        <v>0.34375</v>
      </c>
      <c r="F5" s="2">
        <v>41947</v>
      </c>
      <c r="G5" s="3">
        <v>37.5</v>
      </c>
      <c r="H5">
        <v>169</v>
      </c>
      <c r="I5" s="24">
        <v>6.43</v>
      </c>
      <c r="J5" s="25">
        <v>0.2076388888888889</v>
      </c>
      <c r="K5" s="2">
        <v>41977</v>
      </c>
      <c r="L5" s="3">
        <v>37.88</v>
      </c>
      <c r="M5">
        <v>169</v>
      </c>
      <c r="N5" s="3">
        <v>0</v>
      </c>
      <c r="O5" s="4" t="s">
        <v>16</v>
      </c>
    </row>
    <row r="6" spans="1:15" ht="12.75">
      <c r="A6" s="2">
        <v>41917</v>
      </c>
      <c r="B6" s="3">
        <v>36.88</v>
      </c>
      <c r="C6">
        <v>163</v>
      </c>
      <c r="D6" s="3">
        <v>0</v>
      </c>
      <c r="E6" s="4" t="s">
        <v>16</v>
      </c>
      <c r="F6" s="2">
        <v>41948</v>
      </c>
      <c r="G6" s="3">
        <v>37.5</v>
      </c>
      <c r="H6">
        <v>167</v>
      </c>
      <c r="I6" s="24">
        <v>6.45</v>
      </c>
      <c r="J6" s="25">
        <v>0.20694444444444446</v>
      </c>
      <c r="K6" s="2">
        <v>41978</v>
      </c>
      <c r="L6" s="3">
        <v>37.75</v>
      </c>
      <c r="M6">
        <v>169</v>
      </c>
      <c r="N6" s="3">
        <v>4.01</v>
      </c>
      <c r="O6" s="4">
        <v>0.32430555555555557</v>
      </c>
    </row>
    <row r="7" spans="1:15" ht="12.75">
      <c r="A7" s="2">
        <v>41918</v>
      </c>
      <c r="B7" s="3">
        <v>36.75</v>
      </c>
      <c r="C7">
        <v>165</v>
      </c>
      <c r="D7" s="24">
        <v>6.37</v>
      </c>
      <c r="E7" s="25">
        <v>0.20902777777777778</v>
      </c>
      <c r="F7" s="2">
        <v>41949</v>
      </c>
      <c r="G7" s="3">
        <v>37.5</v>
      </c>
      <c r="H7">
        <v>167</v>
      </c>
      <c r="I7" s="24">
        <v>6.44</v>
      </c>
      <c r="J7" s="25">
        <v>0.20694444444444446</v>
      </c>
      <c r="K7" s="2">
        <v>41979</v>
      </c>
      <c r="L7" s="3">
        <v>37.25</v>
      </c>
      <c r="M7">
        <v>165</v>
      </c>
      <c r="N7" s="24">
        <v>6.67</v>
      </c>
      <c r="O7" s="25">
        <v>0.19999999999999998</v>
      </c>
    </row>
    <row r="8" spans="1:15" ht="12.75">
      <c r="A8" s="2">
        <v>41919</v>
      </c>
      <c r="B8" s="3">
        <v>37</v>
      </c>
      <c r="C8">
        <v>164</v>
      </c>
      <c r="D8" s="24">
        <v>6.24</v>
      </c>
      <c r="E8" s="25">
        <v>0.2138888888888889</v>
      </c>
      <c r="F8" s="2">
        <v>41950</v>
      </c>
      <c r="G8" s="3">
        <v>37.63</v>
      </c>
      <c r="H8">
        <v>167</v>
      </c>
      <c r="I8" s="3">
        <v>0</v>
      </c>
      <c r="J8" s="4" t="s">
        <v>16</v>
      </c>
      <c r="K8" s="2">
        <v>41980</v>
      </c>
      <c r="L8" s="3"/>
      <c r="N8" s="3">
        <v>0</v>
      </c>
      <c r="O8" s="4" t="s">
        <v>16</v>
      </c>
    </row>
    <row r="9" spans="1:15" ht="12.75">
      <c r="A9" s="2">
        <v>41920</v>
      </c>
      <c r="B9" s="3">
        <v>37</v>
      </c>
      <c r="C9">
        <v>165</v>
      </c>
      <c r="D9" s="3">
        <v>0</v>
      </c>
      <c r="E9" s="4" t="s">
        <v>16</v>
      </c>
      <c r="F9" s="2">
        <v>41951</v>
      </c>
      <c r="G9" s="3"/>
      <c r="I9" s="3">
        <v>0</v>
      </c>
      <c r="J9" s="4" t="s">
        <v>16</v>
      </c>
      <c r="K9" s="2">
        <v>41981</v>
      </c>
      <c r="L9" s="3">
        <v>37.75</v>
      </c>
      <c r="M9">
        <v>169</v>
      </c>
      <c r="N9" s="24">
        <v>6.66</v>
      </c>
      <c r="O9" s="25">
        <v>0.19999999999999998</v>
      </c>
    </row>
    <row r="10" spans="1:15" ht="12.75">
      <c r="A10" s="2">
        <v>41921</v>
      </c>
      <c r="B10" s="3">
        <v>36.88</v>
      </c>
      <c r="C10">
        <v>165</v>
      </c>
      <c r="D10" s="3">
        <v>0</v>
      </c>
      <c r="E10" s="4" t="s">
        <v>16</v>
      </c>
      <c r="F10" s="2">
        <v>41952</v>
      </c>
      <c r="G10" s="3"/>
      <c r="I10" s="24">
        <v>7.54</v>
      </c>
      <c r="J10" s="25">
        <v>0.17708333333333334</v>
      </c>
      <c r="K10" s="2">
        <v>41982</v>
      </c>
      <c r="L10" s="3">
        <v>37.88</v>
      </c>
      <c r="M10">
        <v>169</v>
      </c>
      <c r="N10" s="24">
        <v>6.62</v>
      </c>
      <c r="O10" s="25">
        <v>0.20138888888888887</v>
      </c>
    </row>
    <row r="11" spans="1:15" ht="12.75">
      <c r="A11" s="2">
        <v>41922</v>
      </c>
      <c r="B11" s="3">
        <v>37</v>
      </c>
      <c r="C11">
        <v>167</v>
      </c>
      <c r="D11" s="3">
        <v>4.01</v>
      </c>
      <c r="E11" s="4">
        <v>0.35000000000000003</v>
      </c>
      <c r="F11" s="2">
        <v>41953</v>
      </c>
      <c r="G11" s="3"/>
      <c r="I11" s="3">
        <v>0</v>
      </c>
      <c r="J11" s="4" t="s">
        <v>16</v>
      </c>
      <c r="K11" s="2">
        <v>41983</v>
      </c>
      <c r="L11" s="3">
        <v>37.38</v>
      </c>
      <c r="M11">
        <v>168</v>
      </c>
      <c r="N11" s="3">
        <v>0</v>
      </c>
      <c r="O11" s="4" t="s">
        <v>16</v>
      </c>
    </row>
    <row r="12" spans="1:15" ht="12.75">
      <c r="A12" s="2">
        <v>41923</v>
      </c>
      <c r="B12" s="3">
        <v>37</v>
      </c>
      <c r="C12">
        <v>165</v>
      </c>
      <c r="D12" s="3">
        <v>0</v>
      </c>
      <c r="E12" s="4" t="s">
        <v>16</v>
      </c>
      <c r="F12" s="2">
        <v>41954</v>
      </c>
      <c r="G12" s="3">
        <v>37.88</v>
      </c>
      <c r="H12">
        <v>169</v>
      </c>
      <c r="I12" s="24">
        <v>6.41</v>
      </c>
      <c r="J12" s="25">
        <v>0.20833333333333334</v>
      </c>
      <c r="K12" s="2">
        <v>41984</v>
      </c>
      <c r="L12" s="3">
        <v>38</v>
      </c>
      <c r="M12">
        <v>169</v>
      </c>
      <c r="N12" s="3">
        <v>0</v>
      </c>
      <c r="O12" s="4" t="s">
        <v>16</v>
      </c>
    </row>
    <row r="13" spans="1:15" ht="12.75">
      <c r="A13" s="2">
        <v>41924</v>
      </c>
      <c r="B13" s="3">
        <v>37</v>
      </c>
      <c r="C13">
        <v>165</v>
      </c>
      <c r="D13" s="24">
        <v>5.56</v>
      </c>
      <c r="E13" s="25">
        <v>0.23958333333333334</v>
      </c>
      <c r="F13" s="2">
        <v>41955</v>
      </c>
      <c r="G13" s="3">
        <v>37.75</v>
      </c>
      <c r="H13">
        <v>169</v>
      </c>
      <c r="I13" s="3">
        <v>0</v>
      </c>
      <c r="J13" s="4" t="s">
        <v>16</v>
      </c>
      <c r="K13" s="2">
        <v>41985</v>
      </c>
      <c r="L13" s="3">
        <v>37.75</v>
      </c>
      <c r="M13">
        <v>169</v>
      </c>
      <c r="N13" s="24">
        <v>6.69</v>
      </c>
      <c r="O13" s="25">
        <v>0.19930555555555554</v>
      </c>
    </row>
    <row r="14" spans="1:15" ht="12.75">
      <c r="A14" s="2">
        <v>41925</v>
      </c>
      <c r="B14" s="3">
        <v>37.5</v>
      </c>
      <c r="C14">
        <v>166</v>
      </c>
      <c r="D14" s="3">
        <v>0</v>
      </c>
      <c r="E14" s="4" t="s">
        <v>16</v>
      </c>
      <c r="F14" s="2">
        <v>41956</v>
      </c>
      <c r="G14" s="3">
        <v>37.75</v>
      </c>
      <c r="H14">
        <v>169</v>
      </c>
      <c r="I14" s="3">
        <v>0</v>
      </c>
      <c r="J14" s="4" t="s">
        <v>16</v>
      </c>
      <c r="K14" s="2">
        <v>41986</v>
      </c>
      <c r="L14" s="3">
        <v>37.75</v>
      </c>
      <c r="M14">
        <v>167</v>
      </c>
      <c r="N14" s="3">
        <v>4.01</v>
      </c>
      <c r="O14" s="4">
        <v>0.33125</v>
      </c>
    </row>
    <row r="15" spans="1:15" ht="12.75">
      <c r="A15" s="2">
        <v>41926</v>
      </c>
      <c r="B15" s="3">
        <v>37.5</v>
      </c>
      <c r="C15">
        <v>167</v>
      </c>
      <c r="D15" s="24">
        <v>6.08</v>
      </c>
      <c r="E15" s="25">
        <v>0.21944444444444444</v>
      </c>
      <c r="F15" s="2">
        <v>41957</v>
      </c>
      <c r="G15" s="3">
        <v>37.75</v>
      </c>
      <c r="H15">
        <v>169</v>
      </c>
      <c r="I15" s="24">
        <v>6.53</v>
      </c>
      <c r="J15" s="25">
        <v>0.2041666666666667</v>
      </c>
      <c r="K15" s="2">
        <v>41987</v>
      </c>
      <c r="L15" s="3">
        <v>37.25</v>
      </c>
      <c r="M15">
        <v>165</v>
      </c>
      <c r="N15" s="3">
        <v>4.01</v>
      </c>
      <c r="O15" s="4">
        <v>0.33958333333333335</v>
      </c>
    </row>
    <row r="16" spans="1:15" ht="12.75">
      <c r="A16" s="2">
        <v>41927</v>
      </c>
      <c r="B16" s="3">
        <v>37.25</v>
      </c>
      <c r="C16">
        <v>166</v>
      </c>
      <c r="D16" s="24">
        <v>6.12</v>
      </c>
      <c r="E16" s="25">
        <v>0.21805555555555556</v>
      </c>
      <c r="F16" s="2">
        <v>41958</v>
      </c>
      <c r="G16" s="3">
        <v>37.5</v>
      </c>
      <c r="H16">
        <v>167</v>
      </c>
      <c r="I16" s="3">
        <v>4.01</v>
      </c>
      <c r="J16" s="4">
        <v>0.33194444444444443</v>
      </c>
      <c r="K16" s="2">
        <v>41988</v>
      </c>
      <c r="L16" s="3">
        <v>37.5</v>
      </c>
      <c r="M16">
        <v>167</v>
      </c>
      <c r="N16" s="24">
        <v>6.65</v>
      </c>
      <c r="O16" s="25">
        <v>0.20069444444444443</v>
      </c>
    </row>
    <row r="17" spans="1:15" ht="12.75">
      <c r="A17" s="2">
        <v>41928</v>
      </c>
      <c r="B17" s="3">
        <v>36.88</v>
      </c>
      <c r="C17">
        <v>166</v>
      </c>
      <c r="D17" s="24">
        <v>5.76</v>
      </c>
      <c r="E17" s="25">
        <v>0.23124999999999998</v>
      </c>
      <c r="F17" s="2">
        <v>41959</v>
      </c>
      <c r="G17" s="3">
        <v>37.25</v>
      </c>
      <c r="H17">
        <v>166</v>
      </c>
      <c r="I17" s="3">
        <v>4.01</v>
      </c>
      <c r="J17" s="4">
        <v>0.33749999999999997</v>
      </c>
      <c r="K17" s="2">
        <v>41989</v>
      </c>
      <c r="L17" s="3">
        <v>38</v>
      </c>
      <c r="M17">
        <v>169</v>
      </c>
      <c r="N17" s="24">
        <v>6.27</v>
      </c>
      <c r="O17" s="25">
        <v>0.2125</v>
      </c>
    </row>
    <row r="18" spans="1:15" ht="12.75">
      <c r="A18" s="2">
        <v>41929</v>
      </c>
      <c r="B18" s="3">
        <v>37</v>
      </c>
      <c r="C18">
        <v>166</v>
      </c>
      <c r="D18" s="3">
        <v>4.01</v>
      </c>
      <c r="E18" s="4">
        <v>0.33194444444444443</v>
      </c>
      <c r="F18" s="2">
        <v>41960</v>
      </c>
      <c r="G18" s="3">
        <v>37.63</v>
      </c>
      <c r="H18">
        <v>169</v>
      </c>
      <c r="I18" s="24">
        <v>6.5</v>
      </c>
      <c r="J18" s="25">
        <v>0.20486111111111113</v>
      </c>
      <c r="K18" s="2">
        <v>41990</v>
      </c>
      <c r="L18" s="3">
        <v>37.63</v>
      </c>
      <c r="M18">
        <v>168</v>
      </c>
      <c r="N18" s="3">
        <v>0</v>
      </c>
      <c r="O18" s="4" t="s">
        <v>16</v>
      </c>
    </row>
    <row r="19" spans="1:15" ht="12.75">
      <c r="A19" s="2">
        <v>41930</v>
      </c>
      <c r="B19" s="3"/>
      <c r="D19" s="3">
        <v>4</v>
      </c>
      <c r="E19" s="4">
        <v>0.31736111111111115</v>
      </c>
      <c r="F19" s="2">
        <v>41961</v>
      </c>
      <c r="G19" s="3">
        <v>38</v>
      </c>
      <c r="H19">
        <v>169</v>
      </c>
      <c r="I19" s="24">
        <v>6.46</v>
      </c>
      <c r="J19" s="25">
        <v>0.20625000000000002</v>
      </c>
      <c r="K19" s="2">
        <v>41991</v>
      </c>
      <c r="L19" s="3">
        <v>37.63</v>
      </c>
      <c r="M19">
        <v>167</v>
      </c>
      <c r="N19" s="3">
        <v>0</v>
      </c>
      <c r="O19" s="4" t="s">
        <v>16</v>
      </c>
    </row>
    <row r="20" spans="1:15" ht="12.75">
      <c r="A20" s="2">
        <v>41931</v>
      </c>
      <c r="B20" s="3"/>
      <c r="D20" s="3">
        <v>0</v>
      </c>
      <c r="E20" s="4" t="s">
        <v>16</v>
      </c>
      <c r="F20" s="2">
        <v>41962</v>
      </c>
      <c r="G20" s="3">
        <v>37.5</v>
      </c>
      <c r="H20">
        <v>168</v>
      </c>
      <c r="I20" s="3">
        <v>0</v>
      </c>
      <c r="J20" s="4" t="s">
        <v>16</v>
      </c>
      <c r="K20" s="2">
        <v>41992</v>
      </c>
      <c r="L20" s="3">
        <v>37.5</v>
      </c>
      <c r="M20">
        <v>167</v>
      </c>
      <c r="N20" s="3">
        <v>4.01</v>
      </c>
      <c r="O20" s="4">
        <v>0.3277777777777778</v>
      </c>
    </row>
    <row r="21" spans="1:15" ht="12.75">
      <c r="A21" s="2">
        <v>41932</v>
      </c>
      <c r="B21" s="3">
        <v>37.5</v>
      </c>
      <c r="C21">
        <v>167</v>
      </c>
      <c r="D21" s="24">
        <v>5.93</v>
      </c>
      <c r="E21" s="25">
        <v>0.225</v>
      </c>
      <c r="F21" s="2">
        <v>41963</v>
      </c>
      <c r="G21" s="3">
        <v>37.5</v>
      </c>
      <c r="H21">
        <v>167</v>
      </c>
      <c r="I21" s="3">
        <v>0</v>
      </c>
      <c r="J21" s="4" t="s">
        <v>16</v>
      </c>
      <c r="K21" s="2">
        <v>41993</v>
      </c>
      <c r="L21" s="3">
        <v>37.5</v>
      </c>
      <c r="M21">
        <v>165</v>
      </c>
      <c r="N21" s="3">
        <v>4.01</v>
      </c>
      <c r="O21" s="4">
        <v>0.33194444444444443</v>
      </c>
    </row>
    <row r="22" spans="1:15" ht="12.75">
      <c r="A22" s="2">
        <v>41933</v>
      </c>
      <c r="B22" s="3">
        <v>37.38</v>
      </c>
      <c r="C22">
        <v>167</v>
      </c>
      <c r="D22" s="24">
        <v>6.31</v>
      </c>
      <c r="E22" s="25">
        <v>0.2111111111111111</v>
      </c>
      <c r="F22" s="2">
        <v>41964</v>
      </c>
      <c r="G22" s="3">
        <v>37.5</v>
      </c>
      <c r="H22">
        <v>167</v>
      </c>
      <c r="I22" s="3">
        <v>4.01</v>
      </c>
      <c r="J22" s="4">
        <v>0.32916666666666666</v>
      </c>
      <c r="K22" s="2">
        <v>41994</v>
      </c>
      <c r="L22" s="3"/>
      <c r="N22" s="3">
        <v>0</v>
      </c>
      <c r="O22" s="4" t="s">
        <v>16</v>
      </c>
    </row>
    <row r="23" spans="1:15" ht="12.75">
      <c r="A23" s="2">
        <v>41934</v>
      </c>
      <c r="B23" s="3">
        <v>36.88</v>
      </c>
      <c r="C23">
        <v>165</v>
      </c>
      <c r="D23" s="24">
        <v>6.34</v>
      </c>
      <c r="E23" s="25">
        <v>0.21041666666666667</v>
      </c>
      <c r="F23" s="2">
        <v>41965</v>
      </c>
      <c r="G23" s="3">
        <v>37.38</v>
      </c>
      <c r="H23">
        <v>166</v>
      </c>
      <c r="I23" s="3">
        <v>4.01</v>
      </c>
      <c r="J23" s="4">
        <v>0.3361111111111111</v>
      </c>
      <c r="K23" s="2">
        <v>41995</v>
      </c>
      <c r="L23" s="3">
        <v>37.5</v>
      </c>
      <c r="M23">
        <v>167</v>
      </c>
      <c r="N23" s="24">
        <v>6.7</v>
      </c>
      <c r="O23" s="25">
        <v>0.19930555555555554</v>
      </c>
    </row>
    <row r="24" spans="1:15" ht="12.75">
      <c r="A24" s="2">
        <v>41935</v>
      </c>
      <c r="B24" s="3">
        <v>37</v>
      </c>
      <c r="C24">
        <v>166</v>
      </c>
      <c r="D24" s="3">
        <v>0</v>
      </c>
      <c r="E24" s="4" t="s">
        <v>16</v>
      </c>
      <c r="F24" s="2">
        <v>41966</v>
      </c>
      <c r="G24" s="3">
        <v>37.5</v>
      </c>
      <c r="H24">
        <v>167</v>
      </c>
      <c r="I24" s="3">
        <v>4.01</v>
      </c>
      <c r="J24" s="4">
        <v>0.34722222222222227</v>
      </c>
      <c r="K24" s="2">
        <v>41996</v>
      </c>
      <c r="L24" s="3">
        <v>37.88</v>
      </c>
      <c r="M24">
        <v>169</v>
      </c>
      <c r="N24" s="24">
        <v>6.67</v>
      </c>
      <c r="O24" s="25">
        <v>0.19999999999999998</v>
      </c>
    </row>
    <row r="25" spans="1:15" ht="12.75">
      <c r="A25" s="2">
        <v>41936</v>
      </c>
      <c r="B25" s="3">
        <v>37.25</v>
      </c>
      <c r="C25">
        <v>167</v>
      </c>
      <c r="D25" s="24">
        <v>6.35</v>
      </c>
      <c r="E25" s="25">
        <v>0.20972222222222223</v>
      </c>
      <c r="F25" s="2">
        <v>41967</v>
      </c>
      <c r="G25" s="3">
        <v>37.5</v>
      </c>
      <c r="H25">
        <v>168</v>
      </c>
      <c r="I25" s="24">
        <v>6.58</v>
      </c>
      <c r="J25" s="25">
        <v>0.2027777777777778</v>
      </c>
      <c r="K25" s="2">
        <v>41997</v>
      </c>
      <c r="L25" s="3">
        <v>37.75</v>
      </c>
      <c r="M25">
        <v>168</v>
      </c>
      <c r="N25" s="24">
        <v>6.7</v>
      </c>
      <c r="O25" s="25">
        <v>0.19930555555555554</v>
      </c>
    </row>
    <row r="26" spans="1:15" ht="12.75">
      <c r="A26" s="2">
        <v>41937</v>
      </c>
      <c r="B26" s="3">
        <v>37.38</v>
      </c>
      <c r="C26">
        <v>167</v>
      </c>
      <c r="D26" s="3">
        <v>4.01</v>
      </c>
      <c r="E26" s="4">
        <v>0.3333333333333333</v>
      </c>
      <c r="F26" s="2">
        <v>41968</v>
      </c>
      <c r="G26" s="3">
        <v>37.88</v>
      </c>
      <c r="H26">
        <v>169</v>
      </c>
      <c r="I26" s="24">
        <v>6.59</v>
      </c>
      <c r="J26" s="25">
        <v>0.2020833333333333</v>
      </c>
      <c r="K26" s="2">
        <v>41998</v>
      </c>
      <c r="L26" s="3">
        <v>37.75</v>
      </c>
      <c r="M26">
        <v>168</v>
      </c>
      <c r="N26" s="3">
        <v>0</v>
      </c>
      <c r="O26" s="4" t="s">
        <v>16</v>
      </c>
    </row>
    <row r="27" spans="1:15" ht="12.75">
      <c r="A27" s="2">
        <v>41938</v>
      </c>
      <c r="B27" s="3">
        <v>37.25</v>
      </c>
      <c r="C27">
        <v>165</v>
      </c>
      <c r="D27" s="3">
        <v>0</v>
      </c>
      <c r="E27" s="4" t="s">
        <v>16</v>
      </c>
      <c r="F27" s="2">
        <v>41969</v>
      </c>
      <c r="G27" s="3">
        <v>37.5</v>
      </c>
      <c r="H27">
        <v>167</v>
      </c>
      <c r="I27" s="3">
        <v>0</v>
      </c>
      <c r="J27" s="4" t="s">
        <v>16</v>
      </c>
      <c r="K27" s="2">
        <v>41999</v>
      </c>
      <c r="L27" s="3">
        <v>37.75</v>
      </c>
      <c r="M27">
        <v>168</v>
      </c>
      <c r="N27" s="3">
        <v>4.01</v>
      </c>
      <c r="O27" s="4">
        <v>0.33125</v>
      </c>
    </row>
    <row r="28" spans="1:15" ht="12.75">
      <c r="A28" s="2">
        <v>41939</v>
      </c>
      <c r="B28" s="3">
        <v>36.88</v>
      </c>
      <c r="C28">
        <v>165</v>
      </c>
      <c r="D28" s="24">
        <v>6.37</v>
      </c>
      <c r="E28" s="25">
        <v>0.20902777777777778</v>
      </c>
      <c r="F28" s="2">
        <v>41970</v>
      </c>
      <c r="G28" s="3">
        <v>37.5</v>
      </c>
      <c r="H28">
        <v>167</v>
      </c>
      <c r="I28" s="3">
        <v>0</v>
      </c>
      <c r="J28" s="4" t="s">
        <v>16</v>
      </c>
      <c r="K28" s="2">
        <v>42000</v>
      </c>
      <c r="L28" s="3">
        <v>37.75</v>
      </c>
      <c r="M28">
        <v>167</v>
      </c>
      <c r="N28" s="3">
        <v>4.01</v>
      </c>
      <c r="O28" s="4">
        <v>0.3354166666666667</v>
      </c>
    </row>
    <row r="29" spans="1:15" ht="12.75">
      <c r="A29" s="2">
        <v>41940</v>
      </c>
      <c r="B29" s="3">
        <v>37.25</v>
      </c>
      <c r="C29">
        <v>167</v>
      </c>
      <c r="D29" s="24">
        <v>5.89</v>
      </c>
      <c r="E29" s="25">
        <v>0.2263888888888889</v>
      </c>
      <c r="F29" s="2">
        <v>41971</v>
      </c>
      <c r="G29" s="3">
        <v>37.63</v>
      </c>
      <c r="H29">
        <v>169</v>
      </c>
      <c r="I29" s="3">
        <v>4.01</v>
      </c>
      <c r="J29" s="4">
        <v>0.33749999999999997</v>
      </c>
      <c r="K29" s="2">
        <v>42001</v>
      </c>
      <c r="L29" s="3">
        <v>38</v>
      </c>
      <c r="M29">
        <v>168</v>
      </c>
      <c r="N29" s="3">
        <v>4.01</v>
      </c>
      <c r="O29" s="4">
        <v>0.3597222222222222</v>
      </c>
    </row>
    <row r="30" spans="1:15" ht="12.75">
      <c r="A30" s="2">
        <v>41941</v>
      </c>
      <c r="B30" s="3">
        <v>37</v>
      </c>
      <c r="C30">
        <v>165</v>
      </c>
      <c r="D30" s="24">
        <v>5.9</v>
      </c>
      <c r="E30" s="25">
        <v>0.22569444444444445</v>
      </c>
      <c r="F30" s="2">
        <v>41972</v>
      </c>
      <c r="G30" s="3">
        <v>37.13</v>
      </c>
      <c r="H30">
        <v>165</v>
      </c>
      <c r="I30" s="3">
        <v>4.01</v>
      </c>
      <c r="J30" s="4">
        <v>0.3277777777777778</v>
      </c>
      <c r="K30" s="2">
        <v>42002</v>
      </c>
      <c r="L30" s="3">
        <v>38</v>
      </c>
      <c r="M30">
        <v>168</v>
      </c>
      <c r="N30" s="24">
        <v>6.16</v>
      </c>
      <c r="O30" s="25">
        <v>0.21666666666666667</v>
      </c>
    </row>
    <row r="31" spans="1:15" ht="12.75">
      <c r="A31" s="2">
        <v>41942</v>
      </c>
      <c r="B31" s="3">
        <v>37.25</v>
      </c>
      <c r="C31">
        <v>166</v>
      </c>
      <c r="D31" s="24">
        <v>6.34</v>
      </c>
      <c r="E31" s="25">
        <v>0.21041666666666667</v>
      </c>
      <c r="F31" s="2">
        <v>41973</v>
      </c>
      <c r="G31" s="3">
        <v>37.5</v>
      </c>
      <c r="H31">
        <v>168</v>
      </c>
      <c r="I31" s="3">
        <v>4.01</v>
      </c>
      <c r="J31" s="4">
        <v>0.32708333333333334</v>
      </c>
      <c r="K31" s="2">
        <v>42003</v>
      </c>
      <c r="L31" s="3">
        <v>37.88</v>
      </c>
      <c r="M31">
        <v>168</v>
      </c>
      <c r="N31" s="24">
        <v>6.38</v>
      </c>
      <c r="O31" s="25">
        <v>0.20902777777777778</v>
      </c>
    </row>
    <row r="32" spans="1:15" ht="12.75">
      <c r="A32" s="2">
        <v>41943</v>
      </c>
      <c r="B32" s="3">
        <v>37.63</v>
      </c>
      <c r="C32">
        <v>168</v>
      </c>
      <c r="D32" s="24">
        <v>6.25</v>
      </c>
      <c r="E32" s="25">
        <v>0.21319444444444444</v>
      </c>
      <c r="F32" s="2"/>
      <c r="G32" s="3"/>
      <c r="I32" s="3"/>
      <c r="J32" s="4"/>
      <c r="K32" s="2">
        <v>42004</v>
      </c>
      <c r="L32" s="3">
        <v>37.75</v>
      </c>
      <c r="M32">
        <v>168</v>
      </c>
      <c r="N32" s="3">
        <v>0</v>
      </c>
      <c r="O32" s="4" t="s">
        <v>16</v>
      </c>
    </row>
    <row r="33" spans="1:15" ht="12.75">
      <c r="A33" s="5" t="s">
        <v>5</v>
      </c>
      <c r="B33" s="3">
        <f>AVERAGE(B2:B32)</f>
        <v>37.10068965517242</v>
      </c>
      <c r="C33" s="6">
        <f>AVERAGE(C2:C32)</f>
        <v>165.58620689655172</v>
      </c>
      <c r="D33" s="3">
        <f>SUM(D2:D32)</f>
        <v>128.27</v>
      </c>
      <c r="E33" s="4">
        <f>AVERAGE(E2:E32)</f>
        <v>0.24770531400966184</v>
      </c>
      <c r="F33" s="5" t="s">
        <v>5</v>
      </c>
      <c r="G33" s="3">
        <f>AVERAGE(G2:G31)</f>
        <v>37.56916666666667</v>
      </c>
      <c r="H33" s="6">
        <f>AVERAGE(H2:H31)</f>
        <v>167.70833333333334</v>
      </c>
      <c r="I33" s="3">
        <f>SUM(I2:I31)</f>
        <v>107.42000000000003</v>
      </c>
      <c r="J33" s="4">
        <f>AVERAGE(J2:J31)</f>
        <v>0.27322916666666663</v>
      </c>
      <c r="K33" s="5" t="s">
        <v>5</v>
      </c>
      <c r="L33" s="6">
        <f>AVERAGE(L2:L32)</f>
        <v>37.69103448275862</v>
      </c>
      <c r="M33" s="6">
        <f>AVERAGE(M2:M32)</f>
        <v>167.72413793103448</v>
      </c>
      <c r="N33" s="3">
        <f>SUM(N2:N32)</f>
        <v>123.94000000000001</v>
      </c>
      <c r="O33" s="4">
        <f>AVERAGE(O2:O32)</f>
        <v>0.25132575757575754</v>
      </c>
    </row>
    <row r="34" spans="4:15" ht="12.75">
      <c r="D34" s="3">
        <f>AVERAGE(D2:D32)</f>
        <v>4.137741935483871</v>
      </c>
      <c r="E34" s="7">
        <v>0.3326388888888889</v>
      </c>
      <c r="I34" s="3">
        <f>AVERAGE(I2:I31)</f>
        <v>3.5806666666666676</v>
      </c>
      <c r="J34" s="7">
        <v>0.3368055555555556</v>
      </c>
      <c r="N34" s="3">
        <f>AVERAGE(N2:N32)</f>
        <v>3.9980645161290327</v>
      </c>
      <c r="O34" s="7">
        <v>0.3354166666666667</v>
      </c>
    </row>
    <row r="35" ht="12.75">
      <c r="K35" s="5" t="s">
        <v>6</v>
      </c>
    </row>
    <row r="36" spans="11:13" ht="12.75">
      <c r="K36" s="11" t="s">
        <v>11</v>
      </c>
      <c r="L36" s="9"/>
      <c r="M36" s="9"/>
    </row>
    <row r="37" spans="11:13" ht="12.75">
      <c r="K37" s="10" t="s">
        <v>7</v>
      </c>
      <c r="L37" s="9" t="s">
        <v>8</v>
      </c>
      <c r="M37" s="9" t="s">
        <v>9</v>
      </c>
    </row>
    <row r="38" spans="11:13" ht="12.75">
      <c r="K38" s="12">
        <f>MIN('Page 1'!B2:B32,'Page 1'!G2:G30,'Page 1'!L2:L32,'Page 2'!B2:B31,'Page 2'!G2:G32,'Page 2'!L2:L31,'Page 3'!B2:B32,'Page 3'!G2:G32,'Page 3'!L2:L31,'Page 4'!B2:B32,'Page 4'!G2:G31,'Page 4'!L2:L32)</f>
        <v>36.13</v>
      </c>
      <c r="L38" s="12">
        <f>MAX('Page 1'!B2:B32,'Page 1'!G2:G30,'Page 1'!L2:L32,'Page 2'!B2:B31,'Page 2'!G2:G32,'Page 2'!L2:L31,'Page 3'!B2:B32,'Page 3'!G2:G32,'Page 3'!L2:L31,'Page 4'!B2:B32,'Page 4'!G2:G31,'Page 4'!L2:L32)</f>
        <v>38</v>
      </c>
      <c r="M38" s="12">
        <f>AVERAGE('Page 1'!B2:B32,'Page 1'!G2:G30,'Page 1'!L2:L32,'Page 2'!B2:B31,'Page 2'!G2:G32,'Page 2'!L2:L31,'Page 3'!B2:B32,'Page 3'!G2:G32,'Page 3'!L2:L31,'Page 4'!B2:B32,'Page 4'!G2:G31,'Page 4'!L2:L32)</f>
        <v>37.07286153846148</v>
      </c>
    </row>
    <row r="39" spans="11:13" ht="12.75">
      <c r="K39" s="11" t="s">
        <v>12</v>
      </c>
      <c r="L39" s="9"/>
      <c r="M39" s="9"/>
    </row>
    <row r="40" spans="11:13" ht="12.75">
      <c r="K40" s="9" t="s">
        <v>7</v>
      </c>
      <c r="L40" s="9" t="s">
        <v>8</v>
      </c>
      <c r="M40" s="9" t="s">
        <v>9</v>
      </c>
    </row>
    <row r="41" spans="11:13" ht="12.75">
      <c r="K41" s="9">
        <f>MIN('Page 1'!C2:C32,'Page 1'!H2:H30,'Page 1'!M2:M32,'Page 2'!C2:C31,'Page 2'!H2:H32,'Page 2'!M2:M31,'Page 3'!C2:C32,'Page 3'!H2:H32,'Page 3'!M2:M31,'Page 4'!C2:C32,'Page 4'!H2:H31,'Page 4'!M2:M32)</f>
        <v>161</v>
      </c>
      <c r="L41" s="9">
        <f>MAX('Page 1'!C2:C32,'Page 1'!H2:H30,'Page 1'!M2:M32,'Page 2'!C2:C31,'Page 2'!H2:H32,'Page 2'!M2:M31,'Page 3'!C2:C32,'Page 3'!H2:H32,'Page 3'!M2:M31,'Page 4'!C2:C32,'Page 4'!H2:H31,'Page 4'!M2:M32)</f>
        <v>171</v>
      </c>
      <c r="M41" s="13">
        <f>AVERAGE('Page 1'!C2:C32,'Page 1'!H2:H30,'Page 1'!M2:M32,'Page 2'!C2:C31,'Page 2'!H2:H32,'Page 2'!M2:M31,'Page 3'!C2:C32,'Page 3'!H2:H32,'Page 3'!M2:M31,'Page 4'!C2:C32,'Page 4'!H2:H31,'Page 4'!M2:M32)</f>
        <v>165.97435897435898</v>
      </c>
    </row>
    <row r="42" spans="11:13" ht="12.75">
      <c r="K42" s="11" t="s">
        <v>10</v>
      </c>
      <c r="L42" s="9"/>
      <c r="M42" s="9"/>
    </row>
    <row r="43" spans="11:13" ht="12.75">
      <c r="K43" s="9" t="s">
        <v>7</v>
      </c>
      <c r="L43" s="9" t="s">
        <v>8</v>
      </c>
      <c r="M43" s="9" t="s">
        <v>9</v>
      </c>
    </row>
    <row r="44" spans="11:13" ht="12.75">
      <c r="K44" s="12">
        <f>MIN('Page 1'!D2:D32,'Page 1'!I2:I30,'Page 1'!N2:N32,'Page 2'!D2:D31,'Page 2'!I2:I32,'Page 2'!N2:N31,'Page 3'!D2:D32,'Page 3'!I2:I32,'Page 3'!N2:N31,'Page 4'!D2:D32,'Page 4'!I2:I31,'Page 4'!N2:N32)</f>
        <v>0</v>
      </c>
      <c r="L44" s="12">
        <f>MAX('Page 1'!D2:D32,'Page 1'!I2:I30,'Page 1'!N2:N32,'Page 2'!D2:D31,'Page 2'!I2:I32,'Page 2'!N2:N31,'Page 3'!D2:D32,'Page 3'!I2:I32,'Page 3'!N2:N31,'Page 4'!D2:D32,'Page 4'!I2:I31,'Page 4'!N2:N32)</f>
        <v>13.1</v>
      </c>
      <c r="M44" s="12">
        <f>AVERAGE('Page 1'!D2:D32,'Page 1'!I2:I30,'Page 1'!N2:N32,'Page 2'!D2:D31,'Page 2'!I2:I32,'Page 2'!N2:N31,'Page 3'!D2:D32,'Page 3'!I2:I32,'Page 3'!N2:N31,'Page 4'!D2:D32,'Page 4'!I2:I31,'Page 4'!N2:N32)</f>
        <v>3.9503296703296686</v>
      </c>
    </row>
    <row r="45" ht="12.75">
      <c r="K45" s="5" t="s">
        <v>13</v>
      </c>
    </row>
    <row r="46" spans="11:14" ht="12.75">
      <c r="K46" s="9" t="s">
        <v>7</v>
      </c>
      <c r="L46" s="9" t="s">
        <v>8</v>
      </c>
      <c r="M46" s="9" t="s">
        <v>9</v>
      </c>
      <c r="N46" s="22" t="s">
        <v>15</v>
      </c>
    </row>
    <row r="47" spans="11:14" ht="12.75">
      <c r="K47" s="14">
        <f>MIN('Page 1'!E2:E32,'Page 1'!J2:J30,'Page 1'!O2:O32,'Page 2'!E2:E31,'Page 2'!J2:J32,'Page 2'!O2:O31,'Page 3'!E2:E32,'Page 3'!J2:J32,'Page 3'!O2:O31,'Page 4'!E2:E32,'Page 4'!J2:J31,'Page 4'!O2:O32)</f>
        <v>0.17708333333333334</v>
      </c>
      <c r="L47" s="14">
        <f>MAX('Page 1'!E2:E32,'Page 1'!J2:J30,'Page 1'!O2:O32,'Page 2'!E2:E31,'Page 2'!J2:J32,'Page 2'!O2:O31,'Page 3'!E2:E32,'Page 3'!J2:J32,'Page 3'!O2:O31,'Page 4'!E2:E32,'Page 4'!J2:J31,'Page 4'!O2:O32)</f>
        <v>0.4152777777777778</v>
      </c>
      <c r="M47" s="14">
        <f>AVERAGE('Page 1'!E2:E32,'Page 1'!J2:J30,'Page 1'!O2:O32,'Page 2'!E2:E31,'Page 2'!J2:J32,'Page 2'!O2:O31,'Page 3'!E2:E32,'Page 3'!J2:J32,'Page 3'!O2:O31,'Page 4'!E2:E32,'Page 4'!J2:J31,'Page 4'!O2:O32)</f>
        <v>0.27284427284427276</v>
      </c>
      <c r="N47" s="23">
        <f>('Page 1'!E34+'Page 1'!J34+'Page 1'!O34+'Page 2'!E34+'Page 2'!J34+'Page 2'!O34+'Page 3'!E34+'Page 3'!J34+'Page 3'!O34+'Page 4'!E34+'Page 4'!J34+'Page 4'!O34)/12</f>
        <v>0.33657407407407414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</dc:creator>
  <cp:keywords/>
  <dc:description/>
  <cp:lastModifiedBy>CTYacino</cp:lastModifiedBy>
  <cp:lastPrinted>2015-02-26T11:09:49Z</cp:lastPrinted>
  <dcterms:created xsi:type="dcterms:W3CDTF">2004-12-30T12:14:34Z</dcterms:created>
  <dcterms:modified xsi:type="dcterms:W3CDTF">2015-02-26T11:09:55Z</dcterms:modified>
  <cp:category/>
  <cp:version/>
  <cp:contentType/>
  <cp:contentStatus/>
</cp:coreProperties>
</file>