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6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<sst xmlns="http://schemas.openxmlformats.org/spreadsheetml/2006/main" count="192" uniqueCount="18">
  <si>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</si>
  <si>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</si>
  <si>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</si>
  <si>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</si>
  <si>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</si>
  <si>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</si>
  <si>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</si>
  <si>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</si>
  <si>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</si>
  <si>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</si>
  <si>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</si>
  <si>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</si>
  <si>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</si>
  <si>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</si>
  <si>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 xml:space="preserve">        N/A</t>
  </si>
  <si>
    <t>Both runs took place on 3/25/2013.</t>
  </si>
  <si>
    <t>Elliptical Workout</t>
  </si>
  <si>
    <t>Wt Ave Ave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</si>
</sst>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  <numFmt numFmtId="168" formatCode="[$-409]h:mm:ss\ AM/PM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2" fillId="0" borderId="0" xfId="0" applyNumberFormat="1" applyFont="1" applyAlignment="1">
      <alignment/>
    </xf>
    <xf numFmtId="16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/>
    </xf>
    <xf numFmtId="164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5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41275</v>
      </c>
      <c r="B2" s="3">
        <v>36.75</v>
      </c>
      <c r="C2">
        <v>166</v>
      </c>
      <c r="D2" s="3">
        <v>4</v>
      </c>
      <c r="E2" s="4">
        <v>0.34027777777777773</v>
      </c>
      <c r="F2" s="2">
        <v>41306</v>
      </c>
      <c r="G2" s="3">
        <v>37</v>
      </c>
      <c r="H2" s="17">
        <v>167</v>
      </c>
      <c r="I2" s="3">
        <v>0</v>
      </c>
      <c r="J2" s="4" t="s">
        <v>14</v>
      </c>
      <c r="K2" s="2">
        <v>41334</v>
      </c>
      <c r="L2" s="18">
        <v>36.75</v>
      </c>
      <c r="M2" s="19">
        <v>166</v>
      </c>
      <c r="N2" s="18">
        <v>4</v>
      </c>
      <c r="O2" s="4">
        <v>0.34027777777777773</v>
      </c>
    </row>
    <row r="3" spans="1:15" ht="12.75">
      <c r="A3" s="2">
        <v>41276</v>
      </c>
      <c r="B3" s="3">
        <v>36.88</v>
      </c>
      <c r="C3">
        <v>165</v>
      </c>
      <c r="D3" s="3">
        <v>4</v>
      </c>
      <c r="E3" s="4">
        <v>0.34027777777777773</v>
      </c>
      <c r="F3" s="2">
        <v>41307</v>
      </c>
      <c r="G3" s="3">
        <v>36.5</v>
      </c>
      <c r="H3" s="17">
        <v>167</v>
      </c>
      <c r="I3" s="3">
        <v>0</v>
      </c>
      <c r="J3" s="4" t="s">
        <v>14</v>
      </c>
      <c r="K3" s="2">
        <v>41335</v>
      </c>
      <c r="L3" s="18">
        <v>36.38</v>
      </c>
      <c r="M3" s="19">
        <v>162</v>
      </c>
      <c r="N3" s="18">
        <v>4</v>
      </c>
      <c r="O3" s="4">
        <v>0.34027777777777773</v>
      </c>
    </row>
    <row r="4" spans="1:15" ht="12.75">
      <c r="A4" s="2">
        <v>41277</v>
      </c>
      <c r="B4" s="3">
        <v>36.88</v>
      </c>
      <c r="C4">
        <v>166</v>
      </c>
      <c r="D4" s="3">
        <v>4</v>
      </c>
      <c r="E4" s="4">
        <v>0.34027777777777773</v>
      </c>
      <c r="F4" s="2">
        <v>41308</v>
      </c>
      <c r="G4" s="3">
        <v>36.5</v>
      </c>
      <c r="H4" s="17">
        <v>166</v>
      </c>
      <c r="I4" s="3">
        <v>4.04</v>
      </c>
      <c r="J4" s="4">
        <v>0.3534722222222222</v>
      </c>
      <c r="K4" s="2">
        <v>41336</v>
      </c>
      <c r="L4" s="18">
        <v>36.75</v>
      </c>
      <c r="M4" s="19">
        <v>164</v>
      </c>
      <c r="N4" s="18">
        <v>0</v>
      </c>
      <c r="O4" s="4" t="s">
        <v>14</v>
      </c>
    </row>
    <row r="5" spans="1:15" ht="12.75">
      <c r="A5" s="2">
        <v>41278</v>
      </c>
      <c r="B5" s="3">
        <v>36.63</v>
      </c>
      <c r="C5">
        <v>165</v>
      </c>
      <c r="D5" s="3">
        <v>4</v>
      </c>
      <c r="E5" s="4">
        <v>0.34027777777777773</v>
      </c>
      <c r="F5" s="2">
        <v>41309</v>
      </c>
      <c r="G5" s="3">
        <v>36.5</v>
      </c>
      <c r="H5" s="17">
        <v>165</v>
      </c>
      <c r="I5" s="3">
        <v>4.04</v>
      </c>
      <c r="J5" s="4">
        <v>0.33958333333333335</v>
      </c>
      <c r="K5" s="2">
        <v>41337</v>
      </c>
      <c r="L5" s="18">
        <v>37.25</v>
      </c>
      <c r="M5" s="19">
        <v>168</v>
      </c>
      <c r="N5" s="18">
        <v>4</v>
      </c>
      <c r="O5" s="4">
        <v>0.34027777777777773</v>
      </c>
    </row>
    <row r="6" spans="1:15" ht="12.75">
      <c r="A6" s="2">
        <v>41279</v>
      </c>
      <c r="B6" s="3">
        <v>36.5</v>
      </c>
      <c r="C6">
        <v>164</v>
      </c>
      <c r="D6" s="3">
        <v>0</v>
      </c>
      <c r="E6" s="4" t="s">
        <v>14</v>
      </c>
      <c r="F6" s="2">
        <v>41310</v>
      </c>
      <c r="G6" s="3">
        <v>36.5</v>
      </c>
      <c r="H6" s="17">
        <v>165</v>
      </c>
      <c r="I6" s="3">
        <v>4.04</v>
      </c>
      <c r="J6" s="4">
        <v>0.33819444444444446</v>
      </c>
      <c r="K6" s="2">
        <v>41338</v>
      </c>
      <c r="L6" s="18">
        <v>37.25</v>
      </c>
      <c r="M6" s="19">
        <v>168</v>
      </c>
      <c r="N6" s="18">
        <v>4</v>
      </c>
      <c r="O6" s="4">
        <v>0.34027777777777773</v>
      </c>
    </row>
    <row r="7" spans="1:15" ht="12.75">
      <c r="A7" s="2">
        <v>41280</v>
      </c>
      <c r="B7" s="3">
        <v>37</v>
      </c>
      <c r="C7">
        <v>167</v>
      </c>
      <c r="D7" s="3">
        <v>0</v>
      </c>
      <c r="E7" s="4" t="s">
        <v>14</v>
      </c>
      <c r="F7" s="2">
        <v>41311</v>
      </c>
      <c r="G7" s="3">
        <v>36.75</v>
      </c>
      <c r="H7" s="17">
        <v>165</v>
      </c>
      <c r="I7" s="3">
        <v>0</v>
      </c>
      <c r="J7" s="4" t="s">
        <v>14</v>
      </c>
      <c r="K7" s="2">
        <v>41339</v>
      </c>
      <c r="L7" s="18">
        <v>37</v>
      </c>
      <c r="M7" s="19">
        <v>167</v>
      </c>
      <c r="N7" s="18">
        <v>4</v>
      </c>
      <c r="O7" s="4">
        <v>0.34027777777777773</v>
      </c>
    </row>
    <row r="8" spans="1:15" ht="12.75">
      <c r="A8" s="2">
        <v>41281</v>
      </c>
      <c r="B8" s="3">
        <v>37</v>
      </c>
      <c r="C8">
        <v>168</v>
      </c>
      <c r="D8" s="3">
        <v>4</v>
      </c>
      <c r="E8" s="4">
        <v>0.34027777777777773</v>
      </c>
      <c r="F8" s="2">
        <v>41312</v>
      </c>
      <c r="G8" s="3">
        <v>36.75</v>
      </c>
      <c r="H8" s="17">
        <v>166</v>
      </c>
      <c r="I8" s="3">
        <v>0</v>
      </c>
      <c r="J8" s="4" t="s">
        <v>14</v>
      </c>
      <c r="K8" s="2">
        <v>41340</v>
      </c>
      <c r="L8" s="18">
        <v>36.75</v>
      </c>
      <c r="M8" s="19">
        <v>166</v>
      </c>
      <c r="N8" s="18">
        <v>4</v>
      </c>
      <c r="O8" s="4">
        <v>0.34027777777777773</v>
      </c>
    </row>
    <row r="9" spans="1:15" ht="12.75">
      <c r="A9" s="2">
        <v>41282</v>
      </c>
      <c r="B9" s="3">
        <v>36.88</v>
      </c>
      <c r="C9">
        <v>167</v>
      </c>
      <c r="D9" s="3">
        <v>4</v>
      </c>
      <c r="E9" s="4">
        <v>0.34027777777777773</v>
      </c>
      <c r="F9" s="2">
        <v>41313</v>
      </c>
      <c r="G9" s="3">
        <v>36.75</v>
      </c>
      <c r="H9" s="17">
        <v>165</v>
      </c>
      <c r="I9" s="3">
        <v>4.12</v>
      </c>
      <c r="J9" s="4">
        <v>0.33888888888888885</v>
      </c>
      <c r="K9" s="2">
        <v>41341</v>
      </c>
      <c r="L9" s="18">
        <v>36.63</v>
      </c>
      <c r="M9" s="19">
        <v>164</v>
      </c>
      <c r="N9" s="18">
        <v>4</v>
      </c>
      <c r="O9" s="4">
        <v>0.34027777777777773</v>
      </c>
    </row>
    <row r="10" spans="1:15" ht="12.75">
      <c r="A10" s="2">
        <v>41283</v>
      </c>
      <c r="B10" s="3">
        <v>36.5</v>
      </c>
      <c r="C10">
        <v>166</v>
      </c>
      <c r="D10" s="3">
        <v>4</v>
      </c>
      <c r="E10" s="4">
        <v>0.34027777777777773</v>
      </c>
      <c r="F10" s="2">
        <v>41314</v>
      </c>
      <c r="G10" s="3">
        <v>36.75</v>
      </c>
      <c r="H10" s="17">
        <v>165</v>
      </c>
      <c r="I10" s="3">
        <v>4.04</v>
      </c>
      <c r="J10" s="4">
        <v>0.3375</v>
      </c>
      <c r="K10" s="2">
        <v>41342</v>
      </c>
      <c r="L10" s="18">
        <v>36.75</v>
      </c>
      <c r="M10" s="19">
        <v>162</v>
      </c>
      <c r="N10" s="18">
        <v>4</v>
      </c>
      <c r="O10" s="4">
        <v>0.34027777777777773</v>
      </c>
    </row>
    <row r="11" spans="1:15" ht="12.75">
      <c r="A11" s="2">
        <v>41284</v>
      </c>
      <c r="B11" s="3">
        <v>36.75</v>
      </c>
      <c r="C11">
        <v>165</v>
      </c>
      <c r="D11" s="3">
        <v>4</v>
      </c>
      <c r="E11" s="4">
        <v>0.34027777777777773</v>
      </c>
      <c r="F11" s="2">
        <v>41315</v>
      </c>
      <c r="G11" s="3">
        <v>36.88</v>
      </c>
      <c r="H11" s="17">
        <v>167</v>
      </c>
      <c r="I11" s="3">
        <v>4.04</v>
      </c>
      <c r="J11" s="4">
        <v>0.3416666666666666</v>
      </c>
      <c r="K11" s="2">
        <v>41343</v>
      </c>
      <c r="L11" s="18">
        <v>36.75</v>
      </c>
      <c r="M11" s="19">
        <v>163</v>
      </c>
      <c r="N11" s="18">
        <v>0</v>
      </c>
      <c r="O11" s="4" t="s">
        <v>14</v>
      </c>
    </row>
    <row r="12" spans="1:15" ht="12.75">
      <c r="A12" s="2">
        <v>41285</v>
      </c>
      <c r="B12" s="3">
        <v>36.5</v>
      </c>
      <c r="C12">
        <v>165</v>
      </c>
      <c r="D12" s="3">
        <v>4</v>
      </c>
      <c r="E12" s="4">
        <v>0.34027777777777773</v>
      </c>
      <c r="F12" s="2">
        <v>41316</v>
      </c>
      <c r="G12" s="3">
        <v>36.88</v>
      </c>
      <c r="H12" s="17">
        <v>166</v>
      </c>
      <c r="I12" s="3">
        <v>0</v>
      </c>
      <c r="J12" s="4" t="s">
        <v>14</v>
      </c>
      <c r="K12" s="2">
        <v>41344</v>
      </c>
      <c r="L12" s="18">
        <v>36.88</v>
      </c>
      <c r="M12" s="19">
        <v>167</v>
      </c>
      <c r="N12" s="18">
        <v>4</v>
      </c>
      <c r="O12" s="4">
        <v>0.34027777777777773</v>
      </c>
    </row>
    <row r="13" spans="1:15" ht="12.75">
      <c r="A13" s="2">
        <v>41286</v>
      </c>
      <c r="B13" s="3">
        <v>36.5</v>
      </c>
      <c r="C13">
        <v>164</v>
      </c>
      <c r="D13" s="3">
        <v>0</v>
      </c>
      <c r="E13" s="4" t="s">
        <v>14</v>
      </c>
      <c r="F13" s="2">
        <v>41317</v>
      </c>
      <c r="G13" s="3">
        <v>36.88</v>
      </c>
      <c r="H13" s="17">
        <v>166</v>
      </c>
      <c r="I13" s="3">
        <v>0</v>
      </c>
      <c r="J13" s="4" t="s">
        <v>14</v>
      </c>
      <c r="K13" s="2">
        <v>41345</v>
      </c>
      <c r="L13" s="18">
        <v>37</v>
      </c>
      <c r="M13" s="19">
        <v>169</v>
      </c>
      <c r="N13" s="18">
        <v>3.75</v>
      </c>
      <c r="O13" s="4">
        <v>0.37847222222222227</v>
      </c>
    </row>
    <row r="14" spans="1:15" ht="12.75">
      <c r="A14" s="2">
        <v>41287</v>
      </c>
      <c r="B14" s="3">
        <v>36.75</v>
      </c>
      <c r="C14">
        <v>166</v>
      </c>
      <c r="D14" s="3">
        <v>0</v>
      </c>
      <c r="E14" s="4" t="s">
        <v>14</v>
      </c>
      <c r="F14" s="2">
        <v>41318</v>
      </c>
      <c r="G14" s="3">
        <v>36.88</v>
      </c>
      <c r="H14" s="17">
        <v>167</v>
      </c>
      <c r="I14" s="3">
        <v>0</v>
      </c>
      <c r="J14" s="4" t="s">
        <v>14</v>
      </c>
      <c r="K14" s="2">
        <v>41346</v>
      </c>
      <c r="L14" s="18">
        <v>37</v>
      </c>
      <c r="M14" s="19">
        <v>167</v>
      </c>
      <c r="N14" s="18">
        <v>4</v>
      </c>
      <c r="O14" s="4">
        <v>0.34027777777777773</v>
      </c>
    </row>
    <row r="15" spans="1:15" ht="12.75">
      <c r="A15" s="2">
        <v>41288</v>
      </c>
      <c r="B15" s="3">
        <v>37</v>
      </c>
      <c r="C15">
        <v>168</v>
      </c>
      <c r="D15" s="3">
        <v>4</v>
      </c>
      <c r="E15" s="4">
        <v>0.34027777777777773</v>
      </c>
      <c r="F15" s="2">
        <v>41319</v>
      </c>
      <c r="G15" s="3">
        <v>36.75</v>
      </c>
      <c r="H15" s="17">
        <v>168</v>
      </c>
      <c r="I15" s="3">
        <v>0</v>
      </c>
      <c r="J15" s="4" t="s">
        <v>14</v>
      </c>
      <c r="K15" s="2">
        <v>41347</v>
      </c>
      <c r="L15" s="18">
        <v>36.5</v>
      </c>
      <c r="M15" s="19">
        <v>165</v>
      </c>
      <c r="N15" s="18">
        <v>4</v>
      </c>
      <c r="O15" s="4">
        <v>0.34027777777777773</v>
      </c>
    </row>
    <row r="16" spans="1:15" ht="12.75">
      <c r="A16" s="2">
        <v>41289</v>
      </c>
      <c r="B16" s="3">
        <v>37</v>
      </c>
      <c r="C16">
        <v>168</v>
      </c>
      <c r="D16" s="3">
        <v>4</v>
      </c>
      <c r="E16" s="4">
        <v>0.34027777777777773</v>
      </c>
      <c r="F16" s="2">
        <v>41320</v>
      </c>
      <c r="G16" s="3">
        <v>36.75</v>
      </c>
      <c r="H16" s="17">
        <v>168</v>
      </c>
      <c r="I16" s="3">
        <v>0</v>
      </c>
      <c r="J16" s="4" t="s">
        <v>14</v>
      </c>
      <c r="K16" s="2">
        <v>41348</v>
      </c>
      <c r="L16" s="18">
        <v>36.63</v>
      </c>
      <c r="M16" s="19">
        <v>164</v>
      </c>
      <c r="N16" s="18">
        <v>4</v>
      </c>
      <c r="O16" s="4">
        <v>0.3458333333333334</v>
      </c>
    </row>
    <row r="17" spans="1:15" ht="12.75">
      <c r="A17" s="2">
        <v>41290</v>
      </c>
      <c r="B17" s="3">
        <v>36.75</v>
      </c>
      <c r="C17">
        <v>166</v>
      </c>
      <c r="D17" s="3">
        <v>4</v>
      </c>
      <c r="E17" s="4">
        <v>0.34027777777777773</v>
      </c>
      <c r="F17" s="2">
        <v>41321</v>
      </c>
      <c r="G17" s="3">
        <v>36.5</v>
      </c>
      <c r="H17" s="17">
        <v>166</v>
      </c>
      <c r="I17" s="3">
        <v>0</v>
      </c>
      <c r="J17" s="4" t="s">
        <v>14</v>
      </c>
      <c r="K17" s="2">
        <v>41349</v>
      </c>
      <c r="L17" s="18">
        <v>37</v>
      </c>
      <c r="M17" s="19">
        <v>166</v>
      </c>
      <c r="N17" s="18">
        <v>0</v>
      </c>
      <c r="O17" s="4" t="s">
        <v>14</v>
      </c>
    </row>
    <row r="18" spans="1:15" ht="12.75">
      <c r="A18" s="2">
        <v>41291</v>
      </c>
      <c r="B18" s="3">
        <v>36.75</v>
      </c>
      <c r="C18">
        <v>165</v>
      </c>
      <c r="D18" s="3">
        <v>4</v>
      </c>
      <c r="E18" s="4">
        <v>0.34027777777777773</v>
      </c>
      <c r="F18" s="2">
        <v>41322</v>
      </c>
      <c r="G18" s="3">
        <v>36.75</v>
      </c>
      <c r="H18" s="17">
        <v>165</v>
      </c>
      <c r="I18" s="3">
        <v>4</v>
      </c>
      <c r="J18" s="4">
        <v>0.34027777777777773</v>
      </c>
      <c r="K18" s="2">
        <v>41350</v>
      </c>
      <c r="L18" s="18">
        <v>36.5</v>
      </c>
      <c r="M18" s="19">
        <v>164</v>
      </c>
      <c r="N18" s="18">
        <v>0</v>
      </c>
      <c r="O18" s="4" t="s">
        <v>14</v>
      </c>
    </row>
    <row r="19" spans="1:15" ht="12.75">
      <c r="A19" s="2">
        <v>41292</v>
      </c>
      <c r="B19" s="3">
        <v>36.75</v>
      </c>
      <c r="C19">
        <v>165</v>
      </c>
      <c r="D19" s="3">
        <v>4</v>
      </c>
      <c r="E19" s="4">
        <v>0.34027777777777773</v>
      </c>
      <c r="F19" s="2">
        <v>41323</v>
      </c>
      <c r="G19" s="3">
        <v>37.13</v>
      </c>
      <c r="H19" s="17">
        <v>166</v>
      </c>
      <c r="I19" s="3">
        <v>4</v>
      </c>
      <c r="J19" s="4">
        <v>0.34027777777777773</v>
      </c>
      <c r="K19" s="2">
        <v>41351</v>
      </c>
      <c r="L19" s="18">
        <v>36.88</v>
      </c>
      <c r="M19" s="19">
        <v>167</v>
      </c>
      <c r="N19" s="18">
        <v>4</v>
      </c>
      <c r="O19" s="4">
        <v>0.3819444444444444</v>
      </c>
    </row>
    <row r="20" spans="1:15" ht="12.75">
      <c r="A20" s="2">
        <v>41293</v>
      </c>
      <c r="B20" s="3">
        <v>36.5</v>
      </c>
      <c r="C20">
        <v>164</v>
      </c>
      <c r="D20" s="3">
        <v>0</v>
      </c>
      <c r="E20" s="4" t="s">
        <v>14</v>
      </c>
      <c r="F20" s="2">
        <v>41324</v>
      </c>
      <c r="G20" s="3">
        <v>37</v>
      </c>
      <c r="H20" s="17">
        <v>166</v>
      </c>
      <c r="I20" s="3">
        <v>4</v>
      </c>
      <c r="J20" s="4">
        <v>0.34027777777777773</v>
      </c>
      <c r="K20" s="2">
        <v>41352</v>
      </c>
      <c r="L20" s="18">
        <v>36.75</v>
      </c>
      <c r="M20" s="19">
        <v>167</v>
      </c>
      <c r="N20" s="18">
        <v>4</v>
      </c>
      <c r="O20" s="4">
        <v>0.38819444444444445</v>
      </c>
    </row>
    <row r="21" spans="1:15" ht="12.75">
      <c r="A21" s="2">
        <v>41294</v>
      </c>
      <c r="B21" s="3">
        <v>36.5</v>
      </c>
      <c r="C21">
        <v>164</v>
      </c>
      <c r="D21" s="3">
        <v>0</v>
      </c>
      <c r="E21" s="4" t="s">
        <v>14</v>
      </c>
      <c r="F21" s="2">
        <v>41325</v>
      </c>
      <c r="G21" s="3">
        <v>37.5</v>
      </c>
      <c r="H21" s="20">
        <v>167</v>
      </c>
      <c r="I21" s="3">
        <v>4</v>
      </c>
      <c r="J21" s="4">
        <v>0.34027777777777773</v>
      </c>
      <c r="K21" s="2">
        <v>41353</v>
      </c>
      <c r="L21" s="18">
        <v>37</v>
      </c>
      <c r="M21" s="19">
        <v>165</v>
      </c>
      <c r="N21" s="18">
        <v>3.75</v>
      </c>
      <c r="O21" s="4">
        <v>0.4041666666666666</v>
      </c>
    </row>
    <row r="22" spans="1:15" ht="12.75">
      <c r="A22" s="2">
        <v>41295</v>
      </c>
      <c r="B22" s="3">
        <v>36.75</v>
      </c>
      <c r="C22">
        <v>166</v>
      </c>
      <c r="D22" s="3">
        <v>4</v>
      </c>
      <c r="E22" s="4">
        <v>0.34027777777777773</v>
      </c>
      <c r="F22" s="2">
        <v>41326</v>
      </c>
      <c r="G22" s="3">
        <v>37.38</v>
      </c>
      <c r="H22" s="20">
        <v>168</v>
      </c>
      <c r="I22" s="3">
        <v>4</v>
      </c>
      <c r="J22" s="4">
        <v>0.34027777777777773</v>
      </c>
      <c r="K22" s="2">
        <v>41354</v>
      </c>
      <c r="L22" s="18">
        <v>37</v>
      </c>
      <c r="M22" s="19">
        <v>166</v>
      </c>
      <c r="N22" s="18">
        <v>3.5</v>
      </c>
      <c r="O22" s="4">
        <v>0.4284722222222222</v>
      </c>
    </row>
    <row r="23" spans="1:15" ht="12.75">
      <c r="A23" s="2">
        <v>41296</v>
      </c>
      <c r="B23" s="3">
        <v>36.75</v>
      </c>
      <c r="C23">
        <v>166</v>
      </c>
      <c r="D23" s="3">
        <v>4</v>
      </c>
      <c r="E23" s="4">
        <v>0.34027777777777773</v>
      </c>
      <c r="F23" s="2">
        <v>41327</v>
      </c>
      <c r="G23" s="3">
        <v>37.25</v>
      </c>
      <c r="H23" s="20">
        <v>166</v>
      </c>
      <c r="I23" s="3">
        <v>4</v>
      </c>
      <c r="J23" s="4">
        <v>0.34027777777777773</v>
      </c>
      <c r="K23" s="2">
        <v>41355</v>
      </c>
      <c r="L23" s="18">
        <v>37.25</v>
      </c>
      <c r="M23" s="19">
        <v>167</v>
      </c>
      <c r="N23" s="18">
        <v>2.25</v>
      </c>
      <c r="O23" s="4">
        <v>0.4756944444444444</v>
      </c>
    </row>
    <row r="24" spans="1:15" ht="12.75">
      <c r="A24" s="2">
        <v>41297</v>
      </c>
      <c r="B24" s="3">
        <v>36.88</v>
      </c>
      <c r="C24">
        <v>165</v>
      </c>
      <c r="D24" s="3">
        <v>4</v>
      </c>
      <c r="E24" s="4">
        <v>0.34027777777777773</v>
      </c>
      <c r="F24" s="2">
        <v>41328</v>
      </c>
      <c r="G24" s="3">
        <v>36.63</v>
      </c>
      <c r="H24" s="20">
        <v>163</v>
      </c>
      <c r="I24" s="3">
        <v>4</v>
      </c>
      <c r="J24" s="4">
        <v>0.34027777777777773</v>
      </c>
      <c r="K24" s="2">
        <v>41356</v>
      </c>
      <c r="L24" s="18">
        <v>37</v>
      </c>
      <c r="M24" s="19">
        <v>166</v>
      </c>
      <c r="N24" s="18">
        <v>0</v>
      </c>
      <c r="O24" s="4" t="s">
        <v>14</v>
      </c>
    </row>
    <row r="25" spans="1:15" ht="12.75">
      <c r="A25" s="2">
        <v>41298</v>
      </c>
      <c r="B25" s="3">
        <v>36.75</v>
      </c>
      <c r="C25">
        <v>166</v>
      </c>
      <c r="D25" s="3">
        <v>4</v>
      </c>
      <c r="E25" s="4">
        <v>0.34027777777777773</v>
      </c>
      <c r="F25" s="2">
        <v>41329</v>
      </c>
      <c r="G25" s="3">
        <v>37.25</v>
      </c>
      <c r="H25" s="20">
        <v>165</v>
      </c>
      <c r="I25" s="3">
        <v>0</v>
      </c>
      <c r="J25" s="4" t="s">
        <v>14</v>
      </c>
      <c r="K25" s="2">
        <v>41357</v>
      </c>
      <c r="L25" s="18">
        <v>36.75</v>
      </c>
      <c r="M25" s="19">
        <v>165</v>
      </c>
      <c r="N25" s="21">
        <v>3</v>
      </c>
      <c r="O25" s="22">
        <v>0.5465277777777778</v>
      </c>
    </row>
    <row r="26" spans="1:15" ht="12.75">
      <c r="A26" s="2">
        <v>41299</v>
      </c>
      <c r="B26" s="3">
        <v>36.88</v>
      </c>
      <c r="C26">
        <v>167</v>
      </c>
      <c r="D26" s="3">
        <v>4</v>
      </c>
      <c r="E26" s="4">
        <v>0.34027777777777773</v>
      </c>
      <c r="F26" s="2">
        <v>41330</v>
      </c>
      <c r="G26" s="3">
        <v>37</v>
      </c>
      <c r="H26" s="20">
        <v>168</v>
      </c>
      <c r="I26" s="3">
        <v>4</v>
      </c>
      <c r="J26" s="4">
        <v>0.34027777777777773</v>
      </c>
      <c r="K26" s="2">
        <v>41358</v>
      </c>
      <c r="L26" s="18">
        <v>37.38</v>
      </c>
      <c r="M26" s="19">
        <v>168</v>
      </c>
      <c r="N26" s="21">
        <v>4.01</v>
      </c>
      <c r="O26" s="22">
        <v>0.325</v>
      </c>
    </row>
    <row r="27" spans="1:15" ht="12.75">
      <c r="A27" s="2">
        <v>41300</v>
      </c>
      <c r="B27" s="3">
        <v>36.88</v>
      </c>
      <c r="C27">
        <v>166</v>
      </c>
      <c r="D27" s="3">
        <v>0</v>
      </c>
      <c r="E27" s="4" t="s">
        <v>14</v>
      </c>
      <c r="F27" s="2">
        <v>41331</v>
      </c>
      <c r="G27" s="3">
        <v>37.25</v>
      </c>
      <c r="H27" s="20">
        <v>168</v>
      </c>
      <c r="I27" s="3">
        <v>4</v>
      </c>
      <c r="J27" s="4">
        <v>0.34027777777777773</v>
      </c>
      <c r="K27" s="2">
        <v>41359</v>
      </c>
      <c r="L27" s="18">
        <v>37.13</v>
      </c>
      <c r="M27" s="19">
        <v>166</v>
      </c>
      <c r="N27" s="18">
        <v>4.01</v>
      </c>
      <c r="O27" s="4">
        <v>0.32430555555555557</v>
      </c>
    </row>
    <row r="28" spans="1:15" ht="12.75">
      <c r="A28" s="2">
        <v>41301</v>
      </c>
      <c r="B28" s="3">
        <v>36.75</v>
      </c>
      <c r="C28">
        <v>165</v>
      </c>
      <c r="D28" s="3">
        <v>4</v>
      </c>
      <c r="E28" s="4">
        <v>0.34027777777777773</v>
      </c>
      <c r="F28" s="2">
        <v>41332</v>
      </c>
      <c r="G28" s="3">
        <v>36.88</v>
      </c>
      <c r="H28" s="20">
        <v>167</v>
      </c>
      <c r="I28" s="3">
        <v>4</v>
      </c>
      <c r="J28" s="4">
        <v>0.34027777777777773</v>
      </c>
      <c r="K28" s="2">
        <v>41360</v>
      </c>
      <c r="L28" s="18">
        <v>37.25</v>
      </c>
      <c r="M28" s="19">
        <v>166</v>
      </c>
      <c r="N28" s="18">
        <v>0</v>
      </c>
      <c r="O28" s="4" t="s">
        <v>14</v>
      </c>
    </row>
    <row r="29" spans="1:15" ht="12.75">
      <c r="A29" s="2">
        <v>41302</v>
      </c>
      <c r="B29" s="3">
        <v>36.75</v>
      </c>
      <c r="C29">
        <v>165</v>
      </c>
      <c r="D29" s="3">
        <v>4</v>
      </c>
      <c r="E29" s="4">
        <v>0.34027777777777773</v>
      </c>
      <c r="F29" s="2">
        <v>41333</v>
      </c>
      <c r="G29" s="3">
        <v>36.75</v>
      </c>
      <c r="H29" s="20">
        <v>166</v>
      </c>
      <c r="I29" s="3">
        <v>4</v>
      </c>
      <c r="J29" s="4">
        <v>0.34027777777777773</v>
      </c>
      <c r="K29" s="2">
        <v>41361</v>
      </c>
      <c r="L29" s="18">
        <v>37</v>
      </c>
      <c r="M29" s="19">
        <v>165</v>
      </c>
      <c r="N29" s="18">
        <v>0</v>
      </c>
      <c r="O29" s="4" t="s">
        <v>14</v>
      </c>
    </row>
    <row r="30" spans="1:15" ht="12.75">
      <c r="A30" s="2">
        <v>41303</v>
      </c>
      <c r="B30" s="3">
        <v>37</v>
      </c>
      <c r="C30">
        <v>166</v>
      </c>
      <c r="D30" s="3">
        <v>4</v>
      </c>
      <c r="E30" s="4">
        <v>0.34027777777777773</v>
      </c>
      <c r="F30" s="2"/>
      <c r="G30" s="3"/>
      <c r="H30" s="17"/>
      <c r="I30" s="3"/>
      <c r="J30" s="4"/>
      <c r="K30" s="2">
        <v>41362</v>
      </c>
      <c r="L30" s="18">
        <v>36.75</v>
      </c>
      <c r="M30" s="19">
        <v>165</v>
      </c>
      <c r="N30" s="18">
        <v>4.01</v>
      </c>
      <c r="O30" s="4">
        <v>0.32708333333333334</v>
      </c>
    </row>
    <row r="31" spans="1:15" ht="12.75">
      <c r="A31" s="2">
        <v>41304</v>
      </c>
      <c r="B31" s="3">
        <v>36.38</v>
      </c>
      <c r="C31">
        <v>165</v>
      </c>
      <c r="D31" s="3">
        <v>4</v>
      </c>
      <c r="E31" s="4">
        <v>0.34027777777777773</v>
      </c>
      <c r="F31" s="2"/>
      <c r="G31" s="3"/>
      <c r="I31" s="3"/>
      <c r="J31" s="4"/>
      <c r="K31" s="2">
        <v>41363</v>
      </c>
      <c r="L31" s="18">
        <v>36.5</v>
      </c>
      <c r="M31" s="19">
        <v>162</v>
      </c>
      <c r="N31" s="18">
        <v>4.01</v>
      </c>
      <c r="O31" s="4">
        <v>0.3361111111111111</v>
      </c>
    </row>
    <row r="32" spans="1:15" ht="12.75">
      <c r="A32" s="2">
        <v>41305</v>
      </c>
      <c r="B32" s="3">
        <v>36.75</v>
      </c>
      <c r="C32">
        <v>166</v>
      </c>
      <c r="D32" s="3">
        <v>4</v>
      </c>
      <c r="E32" s="4">
        <v>0.34027777777777773</v>
      </c>
      <c r="F32" s="2"/>
      <c r="G32" s="3"/>
      <c r="I32" s="3"/>
      <c r="J32" s="4"/>
      <c r="K32" s="2">
        <v>41364</v>
      </c>
      <c r="L32" s="18">
        <v>37</v>
      </c>
      <c r="M32" s="19">
        <v>165</v>
      </c>
      <c r="N32" s="18">
        <v>4.01</v>
      </c>
      <c r="O32" s="4">
        <v>0.3340277777777778</v>
      </c>
    </row>
    <row r="33" spans="1:15" ht="12.75">
      <c r="A33" s="5" t="s">
        <v>5</v>
      </c>
      <c r="B33" s="3">
        <f>AVERAGE(B2:B32)</f>
        <v>36.751290322580644</v>
      </c>
      <c r="C33" s="6">
        <f>AVERAGE(C2:C32)</f>
        <v>165.70967741935485</v>
      </c>
      <c r="D33" s="3">
        <f>SUM(D2:D32)</f>
        <v>96</v>
      </c>
      <c r="E33" s="4">
        <f>AVERAGE(E2:E32)</f>
        <v>0.34027777777777773</v>
      </c>
      <c r="F33" s="5" t="s">
        <v>5</v>
      </c>
      <c r="G33" s="3">
        <f>AVERAGE(G2:G30)</f>
        <v>36.8675</v>
      </c>
      <c r="H33" s="6">
        <f>AVERAGE(H2:H30)</f>
        <v>166.21428571428572</v>
      </c>
      <c r="I33" s="3">
        <f>SUM(I2:I29)</f>
        <v>68.32</v>
      </c>
      <c r="J33" s="4">
        <f>AVERAGE(J2:J29)</f>
        <v>0.3407271241830065</v>
      </c>
      <c r="K33" s="5" t="s">
        <v>5</v>
      </c>
      <c r="L33" s="3">
        <f>AVERAGE(L2:L32)</f>
        <v>36.884193548387096</v>
      </c>
      <c r="M33" s="6">
        <f>AVERAGE(M2:M32)</f>
        <v>165.5483870967742</v>
      </c>
      <c r="N33" s="3">
        <f>SUM(N2:N32)</f>
        <v>92.30000000000003</v>
      </c>
      <c r="O33" s="4">
        <f>AVERAGE(O2:O32)</f>
        <v>0.3641203703703703</v>
      </c>
    </row>
    <row r="34" spans="4:15" ht="12.75">
      <c r="D34" s="3">
        <f>AVERAGE(D2:D32)</f>
        <v>3.096774193548387</v>
      </c>
      <c r="E34" s="7">
        <v>0.34027777777777773</v>
      </c>
      <c r="I34" s="3">
        <f>AVERAGE(I2:I29)</f>
        <v>2.44</v>
      </c>
      <c r="J34" s="7">
        <v>0.34097222222222223</v>
      </c>
      <c r="N34" s="3">
        <f>AVERAGE(N2:N32)</f>
        <v>2.9774193548387107</v>
      </c>
      <c r="O34" s="7">
        <v>0.3597222222222222</v>
      </c>
    </row>
    <row r="35" spans="6:12" ht="12.75">
      <c r="F35" s="8"/>
      <c r="L35" s="23" t="s"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41365</v>
      </c>
      <c r="B2" s="3">
        <v>36.88</v>
      </c>
      <c r="C2">
        <v>166</v>
      </c>
      <c r="D2" s="3">
        <v>3</v>
      </c>
      <c r="E2" s="4">
        <v>0.45069444444444445</v>
      </c>
      <c r="F2" s="2">
        <v>41395</v>
      </c>
      <c r="G2" s="3">
        <v>36.75</v>
      </c>
      <c r="H2">
        <v>166</v>
      </c>
      <c r="I2" s="18">
        <v>0</v>
      </c>
      <c r="J2" s="4" t="s">
        <v>14</v>
      </c>
      <c r="K2" s="2">
        <v>41426</v>
      </c>
      <c r="L2" s="3">
        <v>36.75</v>
      </c>
      <c r="M2">
        <v>165</v>
      </c>
      <c r="N2" s="15">
        <v>3.5</v>
      </c>
      <c r="O2" s="16">
        <v>0.3347222222222222</v>
      </c>
    </row>
    <row r="3" spans="1:15" ht="12.75">
      <c r="A3" s="2">
        <v>41366</v>
      </c>
      <c r="B3" s="3">
        <v>36.88</v>
      </c>
      <c r="C3">
        <v>167</v>
      </c>
      <c r="D3" s="3">
        <v>4.01</v>
      </c>
      <c r="E3" s="4">
        <v>0.3277777777777778</v>
      </c>
      <c r="F3" s="2">
        <v>41396</v>
      </c>
      <c r="G3" s="3">
        <v>37</v>
      </c>
      <c r="H3">
        <v>166</v>
      </c>
      <c r="I3" s="18">
        <v>0</v>
      </c>
      <c r="J3" s="4" t="s">
        <v>14</v>
      </c>
      <c r="K3" s="2">
        <v>41427</v>
      </c>
      <c r="L3" s="3">
        <v>36.75</v>
      </c>
      <c r="M3">
        <v>165</v>
      </c>
      <c r="N3" s="27">
        <v>13.1</v>
      </c>
      <c r="O3" s="28">
        <v>0.37986111111111115</v>
      </c>
    </row>
    <row r="4" spans="1:15" ht="12.75">
      <c r="A4" s="2">
        <v>41367</v>
      </c>
      <c r="B4" s="3">
        <v>36.75</v>
      </c>
      <c r="C4">
        <v>167</v>
      </c>
      <c r="D4" s="3">
        <v>0</v>
      </c>
      <c r="E4" s="4" t="s">
        <v>14</v>
      </c>
      <c r="F4" s="2">
        <v>41397</v>
      </c>
      <c r="G4" s="3">
        <v>36.38</v>
      </c>
      <c r="H4">
        <v>166</v>
      </c>
      <c r="I4" s="18">
        <v>10</v>
      </c>
      <c r="J4" s="4">
        <v>0.3354166666666667</v>
      </c>
      <c r="K4" s="2">
        <v>41428</v>
      </c>
      <c r="L4" s="3">
        <v>36.25</v>
      </c>
      <c r="M4">
        <v>162</v>
      </c>
      <c r="N4" s="15">
        <v>0</v>
      </c>
      <c r="O4" s="29" t="s">
        <v>14</v>
      </c>
    </row>
    <row r="5" spans="1:15" ht="12.75">
      <c r="A5" s="2">
        <v>41368</v>
      </c>
      <c r="B5" s="3">
        <v>36.75</v>
      </c>
      <c r="C5">
        <v>166</v>
      </c>
      <c r="D5" s="3">
        <v>0</v>
      </c>
      <c r="E5" s="4" t="s">
        <v>14</v>
      </c>
      <c r="F5" s="2">
        <v>41398</v>
      </c>
      <c r="G5" s="3">
        <v>37</v>
      </c>
      <c r="H5">
        <v>166</v>
      </c>
      <c r="I5" s="18">
        <v>5.6</v>
      </c>
      <c r="J5" s="4">
        <v>0.3326388888888889</v>
      </c>
      <c r="K5" s="2">
        <v>41429</v>
      </c>
      <c r="L5" s="3">
        <v>36.75</v>
      </c>
      <c r="M5">
        <v>166</v>
      </c>
      <c r="N5" s="24">
        <v>5.16</v>
      </c>
      <c r="O5" s="25">
        <v>0.25833333333333336</v>
      </c>
    </row>
    <row r="6" spans="1:15" ht="12.75">
      <c r="A6" s="2">
        <v>41369</v>
      </c>
      <c r="B6" s="3">
        <v>36.75</v>
      </c>
      <c r="C6">
        <v>166</v>
      </c>
      <c r="D6" s="3">
        <v>5.33</v>
      </c>
      <c r="E6" s="4">
        <v>0.3340277777777778</v>
      </c>
      <c r="F6" s="2">
        <v>41399</v>
      </c>
      <c r="G6" s="3">
        <v>36.88</v>
      </c>
      <c r="H6">
        <v>166</v>
      </c>
      <c r="I6" s="18">
        <v>4</v>
      </c>
      <c r="J6" s="4">
        <v>0.3340277777777778</v>
      </c>
      <c r="K6" s="2">
        <v>41430</v>
      </c>
      <c r="L6" s="3">
        <v>36.5</v>
      </c>
      <c r="M6">
        <v>165</v>
      </c>
      <c r="N6" s="24">
        <v>5.22</v>
      </c>
      <c r="O6" s="25">
        <v>0.2555555555555556</v>
      </c>
    </row>
    <row r="7" spans="1:15" ht="12.75">
      <c r="A7" s="2">
        <v>41370</v>
      </c>
      <c r="B7" s="3">
        <v>37</v>
      </c>
      <c r="C7">
        <v>166</v>
      </c>
      <c r="D7" s="3">
        <v>3.5</v>
      </c>
      <c r="E7" s="4">
        <v>0.3368055555555556</v>
      </c>
      <c r="F7" s="2">
        <v>41400</v>
      </c>
      <c r="G7" s="3">
        <v>36.63</v>
      </c>
      <c r="H7">
        <v>166</v>
      </c>
      <c r="I7" s="24">
        <v>5.13</v>
      </c>
      <c r="J7" s="25">
        <v>0.25972222222222224</v>
      </c>
      <c r="K7" s="2">
        <v>41431</v>
      </c>
      <c r="L7" s="3">
        <v>36.25</v>
      </c>
      <c r="M7">
        <v>165</v>
      </c>
      <c r="N7" s="15">
        <v>0</v>
      </c>
      <c r="O7" s="29" t="s">
        <v>14</v>
      </c>
    </row>
    <row r="8" spans="1:15" ht="12.75">
      <c r="A8" s="2">
        <v>41371</v>
      </c>
      <c r="B8" s="3">
        <v>36.75</v>
      </c>
      <c r="C8">
        <v>164</v>
      </c>
      <c r="D8" s="3">
        <v>4.01</v>
      </c>
      <c r="E8" s="4">
        <v>0.33055555555555555</v>
      </c>
      <c r="F8" s="2">
        <v>41401</v>
      </c>
      <c r="G8" s="3">
        <v>37</v>
      </c>
      <c r="H8">
        <v>168</v>
      </c>
      <c r="I8" s="24">
        <v>5.23</v>
      </c>
      <c r="J8" s="25">
        <v>0.2548611111111111</v>
      </c>
      <c r="K8" s="2">
        <v>41432</v>
      </c>
      <c r="L8" s="3">
        <v>36.25</v>
      </c>
      <c r="M8">
        <v>164</v>
      </c>
      <c r="N8" s="24">
        <v>6.2</v>
      </c>
      <c r="O8" s="25">
        <v>0.2534722222222222</v>
      </c>
    </row>
    <row r="9" spans="1:15" ht="12.75">
      <c r="A9" s="2">
        <v>41372</v>
      </c>
      <c r="B9" s="3">
        <v>36.88</v>
      </c>
      <c r="C9">
        <v>167</v>
      </c>
      <c r="D9" s="24">
        <v>4.98</v>
      </c>
      <c r="E9" s="25">
        <v>0.26805555555555555</v>
      </c>
      <c r="F9" s="2">
        <v>41402</v>
      </c>
      <c r="G9" s="3">
        <v>36.63</v>
      </c>
      <c r="H9">
        <v>166</v>
      </c>
      <c r="I9" s="18">
        <v>0</v>
      </c>
      <c r="J9" s="4" t="s">
        <v>14</v>
      </c>
      <c r="K9" s="2">
        <v>41433</v>
      </c>
      <c r="L9" s="3">
        <v>36.63</v>
      </c>
      <c r="M9">
        <v>165</v>
      </c>
      <c r="N9" s="15">
        <v>4.01</v>
      </c>
      <c r="O9" s="16">
        <v>0.3215277777777778</v>
      </c>
    </row>
    <row r="10" spans="1:15" ht="12.75">
      <c r="A10" s="2">
        <v>41373</v>
      </c>
      <c r="B10" s="3">
        <v>37.13</v>
      </c>
      <c r="C10">
        <v>168</v>
      </c>
      <c r="D10" s="24">
        <v>5.1</v>
      </c>
      <c r="E10" s="25">
        <v>0.2611111111111111</v>
      </c>
      <c r="F10" s="2">
        <v>41403</v>
      </c>
      <c r="G10" s="3">
        <v>36.5</v>
      </c>
      <c r="H10">
        <v>164</v>
      </c>
      <c r="I10" s="18">
        <v>0</v>
      </c>
      <c r="J10" s="4" t="s">
        <v>14</v>
      </c>
      <c r="K10" s="2">
        <v>41434</v>
      </c>
      <c r="L10" s="3">
        <v>36.88</v>
      </c>
      <c r="M10">
        <v>166</v>
      </c>
      <c r="N10" s="15">
        <v>4.01</v>
      </c>
      <c r="O10" s="16">
        <v>0.33194444444444443</v>
      </c>
    </row>
    <row r="11" spans="1:15" ht="12.75">
      <c r="A11" s="2">
        <v>41374</v>
      </c>
      <c r="B11" s="3">
        <v>36.5</v>
      </c>
      <c r="C11">
        <v>166</v>
      </c>
      <c r="D11" s="3">
        <v>0</v>
      </c>
      <c r="E11" s="4" t="s">
        <v>14</v>
      </c>
      <c r="F11" s="2">
        <v>41404</v>
      </c>
      <c r="G11" s="3">
        <v>36.38</v>
      </c>
      <c r="H11">
        <v>164</v>
      </c>
      <c r="I11" s="18">
        <v>10</v>
      </c>
      <c r="J11" s="4">
        <v>0.34652777777777777</v>
      </c>
      <c r="K11" s="2">
        <v>41435</v>
      </c>
      <c r="L11" s="3">
        <v>36.5</v>
      </c>
      <c r="M11">
        <v>166</v>
      </c>
      <c r="N11" s="24">
        <v>5.17</v>
      </c>
      <c r="O11" s="25">
        <v>0.2576388888888889</v>
      </c>
    </row>
    <row r="12" spans="1:15" ht="12.75">
      <c r="A12" s="2">
        <v>41375</v>
      </c>
      <c r="B12" s="3">
        <v>36.5</v>
      </c>
      <c r="C12">
        <v>165</v>
      </c>
      <c r="D12" s="3">
        <v>0</v>
      </c>
      <c r="E12" s="4" t="s">
        <v>14</v>
      </c>
      <c r="F12" s="2">
        <v>41405</v>
      </c>
      <c r="G12" s="3">
        <v>36.25</v>
      </c>
      <c r="H12">
        <v>163</v>
      </c>
      <c r="I12" s="18">
        <v>5.33</v>
      </c>
      <c r="J12" s="4">
        <v>0.3444444444444445</v>
      </c>
      <c r="K12" s="2">
        <v>41436</v>
      </c>
      <c r="L12" s="3">
        <v>36.5</v>
      </c>
      <c r="M12">
        <v>166</v>
      </c>
      <c r="N12" s="24">
        <v>5.23</v>
      </c>
      <c r="O12" s="25">
        <v>0.2548611111111111</v>
      </c>
    </row>
    <row r="13" spans="1:15" ht="12.75">
      <c r="A13" s="2">
        <v>41376</v>
      </c>
      <c r="B13" s="3">
        <v>36.5</v>
      </c>
      <c r="C13">
        <v>165</v>
      </c>
      <c r="D13" s="24">
        <v>6.2</v>
      </c>
      <c r="E13" s="25">
        <v>0.2708333333333333</v>
      </c>
      <c r="F13" s="2">
        <v>41406</v>
      </c>
      <c r="G13" s="3">
        <v>36.75</v>
      </c>
      <c r="H13">
        <v>166</v>
      </c>
      <c r="I13" s="18">
        <v>4.01</v>
      </c>
      <c r="J13" s="4">
        <v>0.3354166666666667</v>
      </c>
      <c r="K13" s="2">
        <v>41437</v>
      </c>
      <c r="L13" s="3">
        <v>36.5</v>
      </c>
      <c r="M13">
        <v>166</v>
      </c>
      <c r="N13" s="15">
        <v>0</v>
      </c>
      <c r="O13" s="29" t="s">
        <v>14</v>
      </c>
    </row>
    <row r="14" spans="1:15" ht="12.75">
      <c r="A14" s="2">
        <v>41377</v>
      </c>
      <c r="B14" s="3">
        <v>36.63</v>
      </c>
      <c r="C14">
        <v>162</v>
      </c>
      <c r="D14" s="3">
        <v>4.01</v>
      </c>
      <c r="E14" s="4">
        <v>0.33055555555555555</v>
      </c>
      <c r="F14" s="2">
        <v>41407</v>
      </c>
      <c r="G14" s="3">
        <v>36.75</v>
      </c>
      <c r="H14">
        <v>166</v>
      </c>
      <c r="I14" s="24">
        <v>5.25</v>
      </c>
      <c r="J14" s="25">
        <v>0.25416666666666665</v>
      </c>
      <c r="K14" s="2">
        <v>41438</v>
      </c>
      <c r="L14" s="3">
        <v>36.5</v>
      </c>
      <c r="M14">
        <v>166</v>
      </c>
      <c r="N14" s="15">
        <v>0</v>
      </c>
      <c r="O14" s="29" t="s">
        <v>14</v>
      </c>
    </row>
    <row r="15" spans="1:15" ht="12.75">
      <c r="A15" s="2">
        <v>41378</v>
      </c>
      <c r="B15" s="3">
        <v>36.63</v>
      </c>
      <c r="C15">
        <v>164</v>
      </c>
      <c r="D15" s="3">
        <v>4.01</v>
      </c>
      <c r="E15" s="4">
        <v>0.33749999999999997</v>
      </c>
      <c r="F15" s="2">
        <v>41408</v>
      </c>
      <c r="G15" s="3">
        <v>36.38</v>
      </c>
      <c r="H15">
        <v>166</v>
      </c>
      <c r="I15" s="24">
        <v>5.28</v>
      </c>
      <c r="J15" s="25">
        <v>0.25277777777777777</v>
      </c>
      <c r="K15" s="2">
        <v>41439</v>
      </c>
      <c r="L15" s="3">
        <v>36.5</v>
      </c>
      <c r="M15">
        <v>165</v>
      </c>
      <c r="N15" s="24">
        <v>6.2</v>
      </c>
      <c r="O15" s="25">
        <v>0.25416666666666665</v>
      </c>
    </row>
    <row r="16" spans="1:15" ht="12.75">
      <c r="A16" s="2">
        <v>41379</v>
      </c>
      <c r="B16" s="3">
        <v>36.63</v>
      </c>
      <c r="C16">
        <v>166</v>
      </c>
      <c r="D16" s="24">
        <v>5.25</v>
      </c>
      <c r="E16" s="25">
        <v>0.25416666666666665</v>
      </c>
      <c r="F16" s="2">
        <v>41409</v>
      </c>
      <c r="G16" s="3">
        <v>36.5</v>
      </c>
      <c r="H16">
        <v>165</v>
      </c>
      <c r="I16" s="18">
        <v>0</v>
      </c>
      <c r="J16" s="4" t="s">
        <v>14</v>
      </c>
      <c r="K16" s="2">
        <v>41440</v>
      </c>
      <c r="L16" s="3">
        <v>36.5</v>
      </c>
      <c r="M16">
        <v>165</v>
      </c>
      <c r="N16" s="15">
        <v>4.01</v>
      </c>
      <c r="O16" s="16">
        <v>0.3423611111111111</v>
      </c>
    </row>
    <row r="17" spans="1:15" ht="12.75">
      <c r="A17" s="2">
        <v>41380</v>
      </c>
      <c r="B17" s="3">
        <v>36.75</v>
      </c>
      <c r="C17">
        <v>167</v>
      </c>
      <c r="D17" s="24">
        <v>5.28</v>
      </c>
      <c r="E17" s="25">
        <v>0.25277777777777777</v>
      </c>
      <c r="F17" s="2">
        <v>41410</v>
      </c>
      <c r="G17" s="3">
        <v>36.13</v>
      </c>
      <c r="H17">
        <v>163</v>
      </c>
      <c r="I17" s="18">
        <v>0</v>
      </c>
      <c r="J17" s="4" t="s">
        <v>14</v>
      </c>
      <c r="K17" s="2">
        <v>41441</v>
      </c>
      <c r="L17" s="3">
        <v>36.13</v>
      </c>
      <c r="M17">
        <v>163</v>
      </c>
      <c r="N17" s="15">
        <v>4.01</v>
      </c>
      <c r="O17" s="16">
        <v>0.33819444444444446</v>
      </c>
    </row>
    <row r="18" spans="1:15" ht="12.75">
      <c r="A18" s="2">
        <v>41381</v>
      </c>
      <c r="B18" s="3">
        <v>36.75</v>
      </c>
      <c r="C18">
        <v>167</v>
      </c>
      <c r="D18" s="3">
        <v>0</v>
      </c>
      <c r="E18" s="4" t="s">
        <v>14</v>
      </c>
      <c r="F18" s="2">
        <v>41411</v>
      </c>
      <c r="G18" s="3">
        <v>36.5</v>
      </c>
      <c r="H18">
        <v>165</v>
      </c>
      <c r="I18" s="18">
        <v>12.31</v>
      </c>
      <c r="J18" s="4">
        <v>0.3430555555555555</v>
      </c>
      <c r="K18" s="2">
        <v>41442</v>
      </c>
      <c r="L18" s="3">
        <v>36.5</v>
      </c>
      <c r="M18">
        <v>164</v>
      </c>
      <c r="N18" s="24">
        <v>5.27</v>
      </c>
      <c r="O18" s="25">
        <v>0.25277777777777777</v>
      </c>
    </row>
    <row r="19" spans="1:15" ht="12.75">
      <c r="A19" s="2">
        <v>41382</v>
      </c>
      <c r="B19" s="3">
        <v>37.25</v>
      </c>
      <c r="C19">
        <v>166</v>
      </c>
      <c r="D19" s="3">
        <v>0</v>
      </c>
      <c r="E19" s="4" t="s">
        <v>14</v>
      </c>
      <c r="F19" s="2">
        <v>41412</v>
      </c>
      <c r="G19" s="3">
        <v>36.5</v>
      </c>
      <c r="H19">
        <v>165</v>
      </c>
      <c r="I19" s="18">
        <v>5.33</v>
      </c>
      <c r="J19" s="4">
        <v>0.34722222222222227</v>
      </c>
      <c r="K19" s="2">
        <v>41443</v>
      </c>
      <c r="L19" s="3">
        <v>36.75</v>
      </c>
      <c r="M19">
        <v>166</v>
      </c>
      <c r="N19" s="24">
        <v>5.24</v>
      </c>
      <c r="O19" s="25">
        <v>0.25416666666666665</v>
      </c>
    </row>
    <row r="20" spans="1:15" ht="12.75">
      <c r="A20" s="2">
        <v>41383</v>
      </c>
      <c r="B20" s="3">
        <v>36.63</v>
      </c>
      <c r="C20">
        <v>166</v>
      </c>
      <c r="D20" s="3">
        <v>8.3</v>
      </c>
      <c r="E20" s="4">
        <v>0.33749999999999997</v>
      </c>
      <c r="F20" s="2">
        <v>41413</v>
      </c>
      <c r="G20" s="3">
        <v>36.25</v>
      </c>
      <c r="H20">
        <v>164</v>
      </c>
      <c r="I20" s="18">
        <v>4.01</v>
      </c>
      <c r="J20" s="4">
        <v>0.35694444444444445</v>
      </c>
      <c r="K20" s="2">
        <v>41444</v>
      </c>
      <c r="L20" s="3">
        <v>36.5</v>
      </c>
      <c r="M20">
        <v>164</v>
      </c>
      <c r="N20" s="15">
        <v>0</v>
      </c>
      <c r="O20" s="29" t="s">
        <v>14</v>
      </c>
    </row>
    <row r="21" spans="1:15" ht="12.75">
      <c r="A21" s="2">
        <v>41384</v>
      </c>
      <c r="B21" s="3">
        <v>36.5</v>
      </c>
      <c r="C21">
        <v>164</v>
      </c>
      <c r="D21" s="24">
        <v>6.2</v>
      </c>
      <c r="E21" s="25">
        <v>0.2555555555555556</v>
      </c>
      <c r="F21" s="2">
        <v>41414</v>
      </c>
      <c r="G21" s="3">
        <v>36.38</v>
      </c>
      <c r="H21">
        <v>165</v>
      </c>
      <c r="I21" s="24">
        <v>5.15</v>
      </c>
      <c r="J21" s="25">
        <v>0.2590277777777778</v>
      </c>
      <c r="K21" s="2">
        <v>41445</v>
      </c>
      <c r="L21" s="3">
        <v>36.5</v>
      </c>
      <c r="M21">
        <v>165</v>
      </c>
      <c r="N21" s="15">
        <v>0</v>
      </c>
      <c r="O21" s="29" t="s">
        <v>14</v>
      </c>
    </row>
    <row r="22" spans="1:15" ht="12.75">
      <c r="A22" s="2">
        <v>41385</v>
      </c>
      <c r="B22" s="3">
        <v>36.75</v>
      </c>
      <c r="C22">
        <v>168</v>
      </c>
      <c r="D22" s="3">
        <v>4.01</v>
      </c>
      <c r="E22" s="4">
        <v>0.32916666666666666</v>
      </c>
      <c r="F22" s="2">
        <v>41415</v>
      </c>
      <c r="G22" s="3">
        <v>36.75</v>
      </c>
      <c r="H22">
        <v>165</v>
      </c>
      <c r="I22" s="24">
        <v>5.24</v>
      </c>
      <c r="J22" s="25">
        <v>0.25416666666666665</v>
      </c>
      <c r="K22" s="2">
        <v>41446</v>
      </c>
      <c r="L22" s="3">
        <v>36.5</v>
      </c>
      <c r="M22">
        <v>164</v>
      </c>
      <c r="N22" s="15">
        <v>5.33</v>
      </c>
      <c r="O22" s="16">
        <v>0.3361111111111111</v>
      </c>
    </row>
    <row r="23" spans="1:15" ht="12.75">
      <c r="A23" s="2">
        <v>41386</v>
      </c>
      <c r="B23" s="3">
        <v>36.75</v>
      </c>
      <c r="C23">
        <v>168</v>
      </c>
      <c r="D23" s="24">
        <v>5.35</v>
      </c>
      <c r="E23" s="25">
        <v>0.24930555555555556</v>
      </c>
      <c r="F23" s="2">
        <v>41416</v>
      </c>
      <c r="G23" s="3">
        <v>36.5</v>
      </c>
      <c r="H23">
        <v>165</v>
      </c>
      <c r="I23" s="18">
        <v>0</v>
      </c>
      <c r="J23" s="4" t="s">
        <v>14</v>
      </c>
      <c r="K23" s="2">
        <v>41447</v>
      </c>
      <c r="L23" s="3">
        <v>36</v>
      </c>
      <c r="M23">
        <v>161</v>
      </c>
      <c r="N23" s="15">
        <v>4.01</v>
      </c>
      <c r="O23" s="16">
        <v>0.34652777777777777</v>
      </c>
    </row>
    <row r="24" spans="1:15" ht="12.75">
      <c r="A24" s="2">
        <v>41387</v>
      </c>
      <c r="B24" s="3">
        <v>36.75</v>
      </c>
      <c r="C24">
        <v>168</v>
      </c>
      <c r="D24" s="24">
        <v>5.26</v>
      </c>
      <c r="E24" s="25">
        <v>0.2534722222222222</v>
      </c>
      <c r="F24" s="2">
        <v>41417</v>
      </c>
      <c r="G24" s="3">
        <v>36.5</v>
      </c>
      <c r="H24">
        <v>163</v>
      </c>
      <c r="I24" s="18">
        <v>0</v>
      </c>
      <c r="J24" s="4" t="s">
        <v>14</v>
      </c>
      <c r="K24" s="2">
        <v>41448</v>
      </c>
      <c r="L24" s="3">
        <v>36.88</v>
      </c>
      <c r="M24">
        <v>166</v>
      </c>
      <c r="N24" s="15">
        <v>4.01</v>
      </c>
      <c r="O24" s="16">
        <v>0.33888888888888885</v>
      </c>
    </row>
    <row r="25" spans="1:15" ht="12.75">
      <c r="A25" s="2">
        <v>41388</v>
      </c>
      <c r="B25" s="3">
        <v>36.75</v>
      </c>
      <c r="C25">
        <v>166</v>
      </c>
      <c r="D25" s="3">
        <v>0</v>
      </c>
      <c r="E25" s="4" t="s">
        <v>14</v>
      </c>
      <c r="F25" s="2">
        <v>41418</v>
      </c>
      <c r="G25" s="3">
        <v>36.25</v>
      </c>
      <c r="H25">
        <v>163</v>
      </c>
      <c r="I25" s="18">
        <v>8.3</v>
      </c>
      <c r="J25" s="4">
        <v>0.34722222222222227</v>
      </c>
      <c r="K25" s="2">
        <v>41449</v>
      </c>
      <c r="L25" s="3">
        <v>36.38</v>
      </c>
      <c r="M25">
        <v>165</v>
      </c>
      <c r="N25" s="24">
        <v>5.21</v>
      </c>
      <c r="O25" s="25">
        <v>0.25625000000000003</v>
      </c>
    </row>
    <row r="26" spans="1:15" ht="12.75">
      <c r="A26" s="2">
        <v>41389</v>
      </c>
      <c r="B26" s="3">
        <v>36.75</v>
      </c>
      <c r="C26">
        <v>166</v>
      </c>
      <c r="D26" s="3">
        <v>0</v>
      </c>
      <c r="E26" s="4" t="s">
        <v>14</v>
      </c>
      <c r="F26" s="2">
        <v>41419</v>
      </c>
      <c r="G26" s="3">
        <v>36.13</v>
      </c>
      <c r="H26">
        <v>160</v>
      </c>
      <c r="I26" s="18">
        <v>4.01</v>
      </c>
      <c r="J26" s="4">
        <v>0.33888888888888885</v>
      </c>
      <c r="K26" s="2">
        <v>41450</v>
      </c>
      <c r="L26" s="3">
        <v>36.25</v>
      </c>
      <c r="M26">
        <v>165</v>
      </c>
      <c r="N26" s="24">
        <v>5.25</v>
      </c>
      <c r="O26" s="25">
        <v>0.25416666666666665</v>
      </c>
    </row>
    <row r="27" spans="1:15" ht="12.75">
      <c r="A27" s="2">
        <v>41390</v>
      </c>
      <c r="B27" s="3">
        <v>36.5</v>
      </c>
      <c r="C27">
        <v>165</v>
      </c>
      <c r="D27" s="3">
        <v>8.3</v>
      </c>
      <c r="E27" s="4">
        <v>0.3416666666666666</v>
      </c>
      <c r="F27" s="2">
        <v>41420</v>
      </c>
      <c r="G27" s="3">
        <v>36.38</v>
      </c>
      <c r="H27">
        <v>163</v>
      </c>
      <c r="I27" s="18">
        <v>4.01</v>
      </c>
      <c r="J27" s="4">
        <v>0.3326388888888889</v>
      </c>
      <c r="K27" s="2">
        <v>41451</v>
      </c>
      <c r="L27" s="3">
        <v>36.5</v>
      </c>
      <c r="M27">
        <v>165</v>
      </c>
      <c r="N27" s="15">
        <v>0</v>
      </c>
      <c r="O27" s="29" t="s">
        <v>14</v>
      </c>
    </row>
    <row r="28" spans="1:15" ht="12.75">
      <c r="A28" s="2">
        <v>41391</v>
      </c>
      <c r="B28" s="3">
        <v>36.5</v>
      </c>
      <c r="C28">
        <v>162</v>
      </c>
      <c r="D28" s="3">
        <v>4.01</v>
      </c>
      <c r="E28" s="4">
        <v>0.34652777777777777</v>
      </c>
      <c r="F28" s="2">
        <v>41421</v>
      </c>
      <c r="G28" s="3">
        <v>36.25</v>
      </c>
      <c r="H28">
        <v>161</v>
      </c>
      <c r="I28" s="24">
        <v>5.06</v>
      </c>
      <c r="J28" s="25">
        <v>0.26319444444444445</v>
      </c>
      <c r="K28" s="2">
        <v>41452</v>
      </c>
      <c r="L28" s="3">
        <v>36.5</v>
      </c>
      <c r="M28">
        <v>165</v>
      </c>
      <c r="N28" s="15">
        <v>0</v>
      </c>
      <c r="O28" s="29" t="s">
        <v>14</v>
      </c>
    </row>
    <row r="29" spans="1:15" ht="12.75">
      <c r="A29" s="2">
        <v>41392</v>
      </c>
      <c r="B29" s="3">
        <v>36.5</v>
      </c>
      <c r="C29">
        <v>167</v>
      </c>
      <c r="D29" s="3">
        <v>4.01</v>
      </c>
      <c r="E29" s="4">
        <v>0.3354166666666667</v>
      </c>
      <c r="F29" s="2">
        <v>41422</v>
      </c>
      <c r="G29" s="3">
        <v>36.75</v>
      </c>
      <c r="H29">
        <v>165</v>
      </c>
      <c r="I29" s="24">
        <v>5.26</v>
      </c>
      <c r="J29" s="25">
        <v>0.2534722222222222</v>
      </c>
      <c r="K29" s="2">
        <v>41453</v>
      </c>
      <c r="L29" s="3">
        <v>36.38</v>
      </c>
      <c r="M29">
        <v>165</v>
      </c>
      <c r="N29" s="15">
        <v>4.01</v>
      </c>
      <c r="O29" s="29">
        <v>0.33055555555555555</v>
      </c>
    </row>
    <row r="30" spans="1:15" ht="12.75">
      <c r="A30" s="2">
        <v>41393</v>
      </c>
      <c r="B30" s="3">
        <v>36.88</v>
      </c>
      <c r="C30">
        <v>168</v>
      </c>
      <c r="D30" s="24">
        <v>5.32</v>
      </c>
      <c r="E30" s="25">
        <v>0.25069444444444444</v>
      </c>
      <c r="F30" s="2">
        <v>41423</v>
      </c>
      <c r="G30" s="3">
        <v>36.88</v>
      </c>
      <c r="H30">
        <v>165</v>
      </c>
      <c r="I30" s="18">
        <v>0</v>
      </c>
      <c r="J30" s="4" t="s">
        <v>14</v>
      </c>
      <c r="K30" s="2">
        <v>41454</v>
      </c>
      <c r="L30" s="3">
        <v>36.13</v>
      </c>
      <c r="M30">
        <v>162</v>
      </c>
      <c r="N30" s="15">
        <v>4.01</v>
      </c>
      <c r="O30" s="16">
        <v>0.33958333333333335</v>
      </c>
    </row>
    <row r="31" spans="1:15" ht="12.75">
      <c r="A31" s="2">
        <v>41394</v>
      </c>
      <c r="B31" s="3">
        <v>36.88</v>
      </c>
      <c r="C31">
        <v>168</v>
      </c>
      <c r="D31" s="24">
        <v>5.35</v>
      </c>
      <c r="E31" s="25">
        <v>0.24930555555555556</v>
      </c>
      <c r="F31" s="2">
        <v>41424</v>
      </c>
      <c r="G31" s="3">
        <v>36.63</v>
      </c>
      <c r="H31">
        <v>165</v>
      </c>
      <c r="I31" s="18">
        <v>0</v>
      </c>
      <c r="J31" s="4" t="s">
        <v>14</v>
      </c>
      <c r="K31" s="2">
        <v>41455</v>
      </c>
      <c r="L31" s="3">
        <v>36.38</v>
      </c>
      <c r="M31">
        <v>165</v>
      </c>
      <c r="N31" s="15">
        <v>4.01</v>
      </c>
      <c r="O31" s="16">
        <v>0.3576388888888889</v>
      </c>
    </row>
    <row r="32" spans="1:15" ht="12.75">
      <c r="A32" s="2"/>
      <c r="B32" s="3"/>
      <c r="D32" s="3"/>
      <c r="E32" s="4"/>
      <c r="F32" s="2">
        <v>41425</v>
      </c>
      <c r="G32" s="3">
        <v>36.38</v>
      </c>
      <c r="H32">
        <v>165</v>
      </c>
      <c r="I32" s="18">
        <v>4.01</v>
      </c>
      <c r="J32" s="4">
        <v>0.32569444444444445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36.73500000000001</v>
      </c>
      <c r="C33" s="6">
        <f>AVERAGE(C2:C31)</f>
        <v>166.03333333333333</v>
      </c>
      <c r="D33" s="3">
        <f>SUM(D2:D31)</f>
        <v>110.79000000000002</v>
      </c>
      <c r="E33" s="4">
        <f>AVERAGE(E2:E31)</f>
        <v>0.30470328282828285</v>
      </c>
      <c r="F33" s="5" t="s">
        <v>5</v>
      </c>
      <c r="G33" s="3">
        <f>AVERAGE(G2:G32)</f>
        <v>36.54645161290323</v>
      </c>
      <c r="H33" s="6">
        <f>AVERAGE(H2:H32)</f>
        <v>164.70967741935485</v>
      </c>
      <c r="I33" s="3">
        <f>SUM(I2:I32)</f>
        <v>122.52000000000002</v>
      </c>
      <c r="J33" s="4">
        <f>AVERAGE(J2:J32)</f>
        <v>0.3081679894179894</v>
      </c>
      <c r="K33" s="5" t="s">
        <v>5</v>
      </c>
      <c r="L33" s="3">
        <f>AVERAGE(L2:L31)</f>
        <v>36.476333333333336</v>
      </c>
      <c r="M33" s="6">
        <f>AVERAGE(M2:M31)</f>
        <v>164.73333333333332</v>
      </c>
      <c r="N33" s="3">
        <f>SUM(N2:N31)</f>
        <v>112.17</v>
      </c>
      <c r="O33" s="4">
        <f>AVERAGE(O2:O31)</f>
        <v>0.3022411616161616</v>
      </c>
    </row>
    <row r="34" spans="2:15" ht="12.75">
      <c r="B34" s="26" t="s">
        <v>16</v>
      </c>
      <c r="D34" s="3">
        <f>AVERAGE(D2:D31)</f>
        <v>3.6930000000000005</v>
      </c>
      <c r="E34" s="7">
        <v>0.3416666666666666</v>
      </c>
      <c r="I34" s="3">
        <f>AVERAGE(I2:I32)</f>
        <v>3.95225806451613</v>
      </c>
      <c r="J34" s="7">
        <v>0.34097222222222223</v>
      </c>
      <c r="N34" s="3">
        <f>AVERAGE(N2:N31)</f>
        <v>3.739</v>
      </c>
      <c r="O34" s="7">
        <v>0.34722222222222227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41456</v>
      </c>
      <c r="B2" s="3">
        <v>36.88</v>
      </c>
      <c r="C2">
        <v>165</v>
      </c>
      <c r="D2" s="24">
        <v>5.24</v>
      </c>
      <c r="E2" s="25">
        <v>0.25416666666666665</v>
      </c>
      <c r="F2" s="2">
        <v>41487</v>
      </c>
      <c r="G2" s="3">
        <v>36.13</v>
      </c>
      <c r="H2" s="17">
        <v>161</v>
      </c>
      <c r="I2" s="3">
        <v>0</v>
      </c>
      <c r="J2" s="4" t="s">
        <v>14</v>
      </c>
      <c r="K2" s="2">
        <v>41518</v>
      </c>
      <c r="L2" s="3">
        <v>36.25</v>
      </c>
      <c r="M2">
        <v>162</v>
      </c>
      <c r="N2" s="3">
        <v>4.01</v>
      </c>
      <c r="O2" s="4">
        <v>0.3430555555555555</v>
      </c>
    </row>
    <row r="3" spans="1:15" ht="12.75">
      <c r="A3" s="2">
        <v>41457</v>
      </c>
      <c r="B3" s="3">
        <v>36.38</v>
      </c>
      <c r="C3">
        <v>165</v>
      </c>
      <c r="D3" s="24">
        <v>5.22</v>
      </c>
      <c r="E3" s="25">
        <v>0.2555555555555556</v>
      </c>
      <c r="F3" s="2">
        <v>41488</v>
      </c>
      <c r="G3" s="3">
        <v>36.25</v>
      </c>
      <c r="H3" s="17">
        <v>164</v>
      </c>
      <c r="I3" s="24">
        <v>5.36</v>
      </c>
      <c r="J3" s="25">
        <v>0.24861111111111112</v>
      </c>
      <c r="K3" s="2">
        <v>41519</v>
      </c>
      <c r="L3" s="3">
        <v>36.25</v>
      </c>
      <c r="N3" s="24">
        <v>5.29</v>
      </c>
      <c r="O3" s="25">
        <v>0.2520833333333333</v>
      </c>
    </row>
    <row r="4" spans="1:15" ht="12.75">
      <c r="A4" s="2">
        <v>41458</v>
      </c>
      <c r="B4" s="3">
        <v>36.63</v>
      </c>
      <c r="C4">
        <v>165</v>
      </c>
      <c r="D4" s="3">
        <v>0</v>
      </c>
      <c r="E4" s="4" t="s">
        <v>14</v>
      </c>
      <c r="F4" s="2">
        <v>41489</v>
      </c>
      <c r="G4" s="3">
        <v>36.88</v>
      </c>
      <c r="H4" s="17">
        <v>164</v>
      </c>
      <c r="I4" s="3">
        <v>0</v>
      </c>
      <c r="J4" s="4" t="s">
        <v>14</v>
      </c>
      <c r="K4" s="2">
        <v>41520</v>
      </c>
      <c r="L4" s="3">
        <v>36.5</v>
      </c>
      <c r="N4" s="24">
        <v>5.34</v>
      </c>
      <c r="O4" s="25">
        <v>0.25</v>
      </c>
    </row>
    <row r="5" spans="1:15" ht="12.75">
      <c r="A5" s="2">
        <v>41459</v>
      </c>
      <c r="B5" s="3">
        <v>36.38</v>
      </c>
      <c r="C5">
        <v>164</v>
      </c>
      <c r="D5" s="3">
        <v>0</v>
      </c>
      <c r="E5" s="4" t="s">
        <v>14</v>
      </c>
      <c r="F5" s="2">
        <v>41490</v>
      </c>
      <c r="G5" s="3">
        <v>35.88</v>
      </c>
      <c r="H5" s="17"/>
      <c r="I5" s="3">
        <v>5.6</v>
      </c>
      <c r="J5" s="4">
        <v>0.33125</v>
      </c>
      <c r="K5" s="2">
        <v>41521</v>
      </c>
      <c r="L5" s="3">
        <v>36.38</v>
      </c>
      <c r="N5" s="3">
        <v>0</v>
      </c>
      <c r="O5" s="4" t="s">
        <v>14</v>
      </c>
    </row>
    <row r="6" spans="1:15" ht="12.75">
      <c r="A6" s="2">
        <v>41460</v>
      </c>
      <c r="B6" s="3">
        <v>36.38</v>
      </c>
      <c r="C6">
        <v>164</v>
      </c>
      <c r="D6" s="3">
        <v>4.01</v>
      </c>
      <c r="E6" s="4">
        <v>0.34722222222222227</v>
      </c>
      <c r="F6" s="2">
        <v>41491</v>
      </c>
      <c r="G6" s="3">
        <v>36.5</v>
      </c>
      <c r="H6" s="17"/>
      <c r="I6" s="3">
        <v>4</v>
      </c>
      <c r="J6" s="4">
        <v>0.32708333333333334</v>
      </c>
      <c r="K6" s="2">
        <v>41522</v>
      </c>
      <c r="L6" s="3">
        <v>36.5</v>
      </c>
      <c r="M6">
        <v>164</v>
      </c>
      <c r="N6" s="3">
        <v>0</v>
      </c>
      <c r="O6" s="4" t="s">
        <v>14</v>
      </c>
    </row>
    <row r="7" spans="1:15" ht="12.75">
      <c r="A7" s="2">
        <v>41461</v>
      </c>
      <c r="B7" s="3">
        <v>36.63</v>
      </c>
      <c r="C7">
        <v>164</v>
      </c>
      <c r="D7" s="3">
        <v>4.01</v>
      </c>
      <c r="E7" s="4">
        <v>0.3541666666666667</v>
      </c>
      <c r="F7" s="2">
        <v>41492</v>
      </c>
      <c r="G7" s="3">
        <v>36.75</v>
      </c>
      <c r="H7" s="17"/>
      <c r="I7" s="3">
        <v>4</v>
      </c>
      <c r="J7" s="4">
        <v>0.3263888888888889</v>
      </c>
      <c r="K7" s="2">
        <v>41523</v>
      </c>
      <c r="L7" s="3"/>
      <c r="N7" s="3">
        <v>4</v>
      </c>
      <c r="O7" s="4">
        <v>0.32430555555555557</v>
      </c>
    </row>
    <row r="8" spans="1:15" ht="12.75">
      <c r="A8" s="2">
        <v>41462</v>
      </c>
      <c r="B8" s="3">
        <v>36.38</v>
      </c>
      <c r="C8">
        <v>163</v>
      </c>
      <c r="D8" s="3">
        <v>0</v>
      </c>
      <c r="E8" s="4" t="s">
        <v>14</v>
      </c>
      <c r="F8" s="2">
        <v>41493</v>
      </c>
      <c r="G8" s="3">
        <v>36.63</v>
      </c>
      <c r="H8" s="17"/>
      <c r="I8" s="3">
        <v>2.28</v>
      </c>
      <c r="J8" s="4">
        <v>0.3104166666666667</v>
      </c>
      <c r="K8" s="2">
        <v>41524</v>
      </c>
      <c r="L8" s="3">
        <v>37</v>
      </c>
      <c r="N8" s="24">
        <v>9.16</v>
      </c>
      <c r="O8" s="25">
        <v>0.14583333333333334</v>
      </c>
    </row>
    <row r="9" spans="1:15" ht="12.75">
      <c r="A9" s="2">
        <v>41463</v>
      </c>
      <c r="B9" s="3">
        <v>36.38</v>
      </c>
      <c r="C9">
        <v>163</v>
      </c>
      <c r="D9" s="3">
        <v>4.01</v>
      </c>
      <c r="E9" s="4">
        <v>0.34861111111111115</v>
      </c>
      <c r="F9" s="2">
        <v>41494</v>
      </c>
      <c r="G9" s="3">
        <v>36.25</v>
      </c>
      <c r="H9" s="17"/>
      <c r="I9" s="3">
        <v>0</v>
      </c>
      <c r="J9" s="4" t="s">
        <v>14</v>
      </c>
      <c r="K9" s="2">
        <v>41525</v>
      </c>
      <c r="L9" s="3"/>
      <c r="N9" s="3">
        <v>0</v>
      </c>
      <c r="O9" s="4" t="s">
        <v>14</v>
      </c>
    </row>
    <row r="10" spans="1:15" ht="12.75">
      <c r="A10" s="2">
        <v>41464</v>
      </c>
      <c r="B10" s="3">
        <v>36.63</v>
      </c>
      <c r="C10">
        <v>164</v>
      </c>
      <c r="D10" s="3">
        <v>4.01</v>
      </c>
      <c r="E10" s="4">
        <v>0.3506944444444444</v>
      </c>
      <c r="F10" s="2">
        <v>41495</v>
      </c>
      <c r="G10" s="3">
        <v>36.75</v>
      </c>
      <c r="H10" s="17"/>
      <c r="I10" s="27">
        <v>2.28</v>
      </c>
      <c r="J10" s="28">
        <v>0.29305555555555557</v>
      </c>
      <c r="K10" s="2">
        <v>41526</v>
      </c>
      <c r="L10" s="3">
        <v>36.5</v>
      </c>
      <c r="M10">
        <v>166</v>
      </c>
      <c r="N10" s="24">
        <v>5.4</v>
      </c>
      <c r="O10" s="25">
        <v>0.24722222222222223</v>
      </c>
    </row>
    <row r="11" spans="1:15" ht="12.75">
      <c r="A11" s="2">
        <v>41465</v>
      </c>
      <c r="B11" s="3">
        <v>36.5</v>
      </c>
      <c r="C11">
        <v>164</v>
      </c>
      <c r="D11" s="3">
        <v>4.01</v>
      </c>
      <c r="E11" s="4">
        <v>0.34375</v>
      </c>
      <c r="F11" s="2">
        <v>41496</v>
      </c>
      <c r="G11" s="3">
        <v>36.5</v>
      </c>
      <c r="H11" s="17"/>
      <c r="I11" s="3">
        <v>4</v>
      </c>
      <c r="J11" s="4">
        <v>0.3298611111111111</v>
      </c>
      <c r="K11" s="2">
        <v>41527</v>
      </c>
      <c r="L11" s="3">
        <v>36.75</v>
      </c>
      <c r="M11">
        <v>167</v>
      </c>
      <c r="N11" s="24">
        <v>5.36</v>
      </c>
      <c r="O11" s="25">
        <v>0.24861111111111112</v>
      </c>
    </row>
    <row r="12" spans="1:15" ht="12.75">
      <c r="A12" s="2">
        <v>41466</v>
      </c>
      <c r="B12" s="3">
        <v>36.38</v>
      </c>
      <c r="C12">
        <v>164</v>
      </c>
      <c r="D12" s="3">
        <v>0</v>
      </c>
      <c r="E12" s="4" t="s">
        <v>14</v>
      </c>
      <c r="F12" s="2">
        <v>41497</v>
      </c>
      <c r="G12" s="3">
        <v>36.38</v>
      </c>
      <c r="H12" s="17">
        <v>164</v>
      </c>
      <c r="I12" s="3">
        <v>4.01</v>
      </c>
      <c r="J12" s="4">
        <v>0.3347222222222222</v>
      </c>
      <c r="K12" s="2">
        <v>41528</v>
      </c>
      <c r="L12" s="3">
        <v>37</v>
      </c>
      <c r="M12">
        <v>165</v>
      </c>
      <c r="N12" s="24">
        <v>5.4</v>
      </c>
      <c r="O12" s="25">
        <v>0.24722222222222223</v>
      </c>
    </row>
    <row r="13" spans="1:15" ht="12.75">
      <c r="A13" s="2">
        <v>41467</v>
      </c>
      <c r="B13" s="3">
        <v>36.75</v>
      </c>
      <c r="C13">
        <v>167</v>
      </c>
      <c r="D13" s="3">
        <v>4.01</v>
      </c>
      <c r="E13" s="4">
        <v>0.3326388888888889</v>
      </c>
      <c r="F13" s="2">
        <v>41498</v>
      </c>
      <c r="G13" s="3">
        <v>36.5</v>
      </c>
      <c r="H13" s="17">
        <v>165</v>
      </c>
      <c r="I13" s="24">
        <v>5.27</v>
      </c>
      <c r="J13" s="25">
        <v>0.25277777777777777</v>
      </c>
      <c r="K13" s="2">
        <v>41529</v>
      </c>
      <c r="L13" s="3">
        <v>36.75</v>
      </c>
      <c r="M13">
        <v>165</v>
      </c>
      <c r="N13" s="3">
        <v>0</v>
      </c>
      <c r="O13" s="4" t="s">
        <v>14</v>
      </c>
    </row>
    <row r="14" spans="1:15" ht="12.75">
      <c r="A14" s="2">
        <v>41468</v>
      </c>
      <c r="B14" s="3">
        <v>36.38</v>
      </c>
      <c r="C14">
        <v>164</v>
      </c>
      <c r="D14" s="3">
        <v>4.01</v>
      </c>
      <c r="E14" s="4">
        <v>0.3354166666666667</v>
      </c>
      <c r="F14" s="2">
        <v>41499</v>
      </c>
      <c r="G14" s="3">
        <v>37</v>
      </c>
      <c r="H14" s="17">
        <v>164</v>
      </c>
      <c r="I14" s="24">
        <v>5.3</v>
      </c>
      <c r="J14" s="25">
        <v>0.2513888888888889</v>
      </c>
      <c r="K14" s="2">
        <v>41530</v>
      </c>
      <c r="L14" s="3">
        <v>37</v>
      </c>
      <c r="M14">
        <v>167</v>
      </c>
      <c r="N14" s="3">
        <v>4.01</v>
      </c>
      <c r="O14" s="4">
        <v>0.3340277777777778</v>
      </c>
    </row>
    <row r="15" spans="1:15" ht="12.75">
      <c r="A15" s="2">
        <v>41469</v>
      </c>
      <c r="B15" s="3">
        <v>36.38</v>
      </c>
      <c r="C15">
        <v>165</v>
      </c>
      <c r="D15" s="3">
        <v>4.01</v>
      </c>
      <c r="E15" s="4">
        <v>0.33819444444444446</v>
      </c>
      <c r="F15" s="2">
        <v>41500</v>
      </c>
      <c r="G15" s="3">
        <v>36.88</v>
      </c>
      <c r="H15" s="20">
        <v>164</v>
      </c>
      <c r="I15" s="3">
        <v>0</v>
      </c>
      <c r="J15" s="4" t="s">
        <v>14</v>
      </c>
      <c r="K15" s="2">
        <v>41531</v>
      </c>
      <c r="L15" s="3">
        <v>36.5</v>
      </c>
      <c r="M15">
        <v>163</v>
      </c>
      <c r="N15" s="3">
        <v>4.01</v>
      </c>
      <c r="O15" s="4">
        <v>0.3326388888888889</v>
      </c>
    </row>
    <row r="16" spans="1:15" ht="12.75">
      <c r="A16" s="2">
        <v>41470</v>
      </c>
      <c r="B16" s="3">
        <v>36.13</v>
      </c>
      <c r="C16">
        <v>165</v>
      </c>
      <c r="D16" s="24">
        <v>5.23</v>
      </c>
      <c r="E16" s="25">
        <v>0.2548611111111111</v>
      </c>
      <c r="F16" s="2">
        <v>41501</v>
      </c>
      <c r="G16" s="3">
        <v>36.63</v>
      </c>
      <c r="H16" s="20">
        <v>165</v>
      </c>
      <c r="I16" s="3">
        <v>0</v>
      </c>
      <c r="J16" s="4" t="s">
        <v>14</v>
      </c>
      <c r="K16" s="2">
        <v>41532</v>
      </c>
      <c r="L16" s="3">
        <v>36.75</v>
      </c>
      <c r="M16">
        <v>163</v>
      </c>
      <c r="N16" s="3">
        <v>4.01</v>
      </c>
      <c r="O16" s="4">
        <v>0.33958333333333335</v>
      </c>
    </row>
    <row r="17" spans="1:15" ht="12.75">
      <c r="A17" s="2">
        <v>41471</v>
      </c>
      <c r="B17" s="3">
        <v>36.63</v>
      </c>
      <c r="C17">
        <v>165</v>
      </c>
      <c r="D17" s="24">
        <v>5.17</v>
      </c>
      <c r="E17" s="25">
        <v>0.2576388888888889</v>
      </c>
      <c r="F17" s="2">
        <v>41502</v>
      </c>
      <c r="G17" s="3">
        <v>36.88</v>
      </c>
      <c r="H17" s="20">
        <v>165</v>
      </c>
      <c r="I17" s="3">
        <v>4.01</v>
      </c>
      <c r="J17" s="4">
        <v>0.3326388888888889</v>
      </c>
      <c r="K17" s="2">
        <v>41533</v>
      </c>
      <c r="L17" s="3">
        <v>36.75</v>
      </c>
      <c r="M17">
        <v>165</v>
      </c>
      <c r="N17" s="24">
        <v>5.37</v>
      </c>
      <c r="O17" s="25">
        <v>0.24861111111111112</v>
      </c>
    </row>
    <row r="18" spans="1:15" ht="12.75">
      <c r="A18" s="2">
        <v>41472</v>
      </c>
      <c r="B18" s="3">
        <v>36.63</v>
      </c>
      <c r="C18">
        <v>165</v>
      </c>
      <c r="D18" s="3">
        <v>0</v>
      </c>
      <c r="E18" s="4" t="s">
        <v>14</v>
      </c>
      <c r="F18" s="2">
        <v>41503</v>
      </c>
      <c r="G18" s="3">
        <v>36.88</v>
      </c>
      <c r="H18" s="20">
        <v>163</v>
      </c>
      <c r="I18" s="3">
        <v>4.01</v>
      </c>
      <c r="J18" s="4">
        <v>0.34722222222222227</v>
      </c>
      <c r="K18" s="2">
        <v>41534</v>
      </c>
      <c r="L18" s="3">
        <v>36.75</v>
      </c>
      <c r="M18">
        <v>166</v>
      </c>
      <c r="N18" s="24">
        <v>5.43</v>
      </c>
      <c r="O18" s="25">
        <v>0.24583333333333335</v>
      </c>
    </row>
    <row r="19" spans="1:15" ht="12.75">
      <c r="A19" s="2">
        <v>41473</v>
      </c>
      <c r="B19" s="3">
        <v>36.25</v>
      </c>
      <c r="C19">
        <v>165</v>
      </c>
      <c r="D19" s="3">
        <v>0</v>
      </c>
      <c r="E19" s="4" t="s">
        <v>14</v>
      </c>
      <c r="F19" s="2">
        <v>41504</v>
      </c>
      <c r="G19" s="3">
        <v>36.75</v>
      </c>
      <c r="H19" s="20">
        <v>162</v>
      </c>
      <c r="I19" s="3">
        <v>4.01</v>
      </c>
      <c r="J19" s="4">
        <v>0.35625</v>
      </c>
      <c r="K19" s="2">
        <v>41535</v>
      </c>
      <c r="L19" s="3">
        <v>37</v>
      </c>
      <c r="M19">
        <v>165</v>
      </c>
      <c r="N19" s="3">
        <v>0</v>
      </c>
      <c r="O19" s="4" t="s">
        <v>14</v>
      </c>
    </row>
    <row r="20" spans="1:15" ht="12.75">
      <c r="A20" s="2">
        <v>41474</v>
      </c>
      <c r="B20" s="3">
        <v>36.5</v>
      </c>
      <c r="C20">
        <v>165</v>
      </c>
      <c r="D20" s="3">
        <v>4.01</v>
      </c>
      <c r="E20" s="4">
        <v>0.3361111111111111</v>
      </c>
      <c r="F20" s="2">
        <v>41505</v>
      </c>
      <c r="G20" s="3">
        <v>36.63</v>
      </c>
      <c r="H20" s="20">
        <v>164</v>
      </c>
      <c r="I20" s="24">
        <v>5.32</v>
      </c>
      <c r="J20" s="25">
        <v>0.25069444444444444</v>
      </c>
      <c r="K20" s="2">
        <v>41536</v>
      </c>
      <c r="L20" s="3">
        <v>36.75</v>
      </c>
      <c r="M20">
        <v>164</v>
      </c>
      <c r="N20" s="24">
        <v>5.47</v>
      </c>
      <c r="O20" s="25">
        <v>0.24375</v>
      </c>
    </row>
    <row r="21" spans="1:15" ht="12.75">
      <c r="A21" s="2">
        <v>41475</v>
      </c>
      <c r="B21" s="3">
        <v>36.13</v>
      </c>
      <c r="C21">
        <v>163</v>
      </c>
      <c r="D21" s="3">
        <v>4.01</v>
      </c>
      <c r="E21" s="4">
        <v>0.33055555555555555</v>
      </c>
      <c r="F21" s="2">
        <v>41506</v>
      </c>
      <c r="G21" s="3">
        <v>36.75</v>
      </c>
      <c r="H21" s="20">
        <v>165</v>
      </c>
      <c r="I21" s="24">
        <v>5.35</v>
      </c>
      <c r="J21" s="25">
        <v>0.24930555555555556</v>
      </c>
      <c r="K21" s="2">
        <v>41537</v>
      </c>
      <c r="L21" s="3">
        <v>37</v>
      </c>
      <c r="M21">
        <v>165</v>
      </c>
      <c r="N21" s="3">
        <v>4.01</v>
      </c>
      <c r="O21" s="4">
        <v>0.32569444444444445</v>
      </c>
    </row>
    <row r="22" spans="1:15" ht="12.75">
      <c r="A22" s="2">
        <v>41476</v>
      </c>
      <c r="B22" s="3">
        <v>36.13</v>
      </c>
      <c r="C22">
        <v>162</v>
      </c>
      <c r="D22" s="3">
        <v>4.01</v>
      </c>
      <c r="E22" s="4">
        <v>0.3347222222222222</v>
      </c>
      <c r="F22" s="2">
        <v>41507</v>
      </c>
      <c r="G22" s="3">
        <v>36.75</v>
      </c>
      <c r="H22" s="20">
        <v>165</v>
      </c>
      <c r="I22" s="24">
        <v>5.23</v>
      </c>
      <c r="J22" s="25">
        <v>0.2548611111111111</v>
      </c>
      <c r="K22" s="2">
        <v>41538</v>
      </c>
      <c r="L22" s="3">
        <v>36.75</v>
      </c>
      <c r="M22">
        <v>165</v>
      </c>
      <c r="N22" s="3">
        <v>4.01</v>
      </c>
      <c r="O22" s="4">
        <v>0.3548611111111111</v>
      </c>
    </row>
    <row r="23" spans="1:15" ht="12.75">
      <c r="A23" s="2">
        <v>41477</v>
      </c>
      <c r="B23" s="3">
        <v>36.25</v>
      </c>
      <c r="C23">
        <v>162</v>
      </c>
      <c r="D23" s="24">
        <v>5.14</v>
      </c>
      <c r="E23" s="25">
        <v>0.25972222222222224</v>
      </c>
      <c r="F23" s="2">
        <v>41508</v>
      </c>
      <c r="G23" s="3">
        <v>36.63</v>
      </c>
      <c r="H23" s="20">
        <v>163</v>
      </c>
      <c r="I23" s="3">
        <v>0</v>
      </c>
      <c r="J23" s="4" t="s">
        <v>14</v>
      </c>
      <c r="K23" s="2">
        <v>41539</v>
      </c>
      <c r="L23" s="3">
        <v>36.75</v>
      </c>
      <c r="M23">
        <v>164</v>
      </c>
      <c r="N23" s="3">
        <v>4.01</v>
      </c>
      <c r="O23" s="4">
        <v>0.3458333333333334</v>
      </c>
    </row>
    <row r="24" spans="1:15" ht="12.75">
      <c r="A24" s="2">
        <v>41478</v>
      </c>
      <c r="B24" s="3">
        <v>36.5</v>
      </c>
      <c r="C24">
        <v>162</v>
      </c>
      <c r="D24" s="24">
        <v>5.14</v>
      </c>
      <c r="E24" s="25">
        <v>0.25972222222222224</v>
      </c>
      <c r="F24" s="2">
        <v>41509</v>
      </c>
      <c r="G24" s="3">
        <v>36.75</v>
      </c>
      <c r="H24" s="20">
        <v>165</v>
      </c>
      <c r="I24" s="3">
        <v>4.01</v>
      </c>
      <c r="J24" s="4">
        <v>0.3298611111111111</v>
      </c>
      <c r="K24" s="2">
        <v>41540</v>
      </c>
      <c r="L24" s="3">
        <v>37</v>
      </c>
      <c r="M24">
        <v>165</v>
      </c>
      <c r="N24" s="24">
        <v>5.44</v>
      </c>
      <c r="O24" s="25">
        <v>0.24513888888888888</v>
      </c>
    </row>
    <row r="25" spans="1:15" ht="12.75">
      <c r="A25" s="2">
        <v>41479</v>
      </c>
      <c r="B25" s="3">
        <v>36.13</v>
      </c>
      <c r="C25">
        <v>164</v>
      </c>
      <c r="D25" s="3">
        <v>0</v>
      </c>
      <c r="E25" s="4" t="s">
        <v>14</v>
      </c>
      <c r="F25" s="2">
        <v>41510</v>
      </c>
      <c r="G25" s="3">
        <v>36.63</v>
      </c>
      <c r="H25" s="20">
        <v>164</v>
      </c>
      <c r="I25" s="3">
        <v>4.01</v>
      </c>
      <c r="J25" s="4">
        <v>0.34027777777777773</v>
      </c>
      <c r="K25" s="2">
        <v>41541</v>
      </c>
      <c r="L25" s="3">
        <v>37.25</v>
      </c>
      <c r="M25">
        <v>167</v>
      </c>
      <c r="N25" s="24">
        <v>5.52</v>
      </c>
      <c r="O25" s="25">
        <v>0.24166666666666667</v>
      </c>
    </row>
    <row r="26" spans="1:15" ht="12.75">
      <c r="A26" s="2">
        <v>41480</v>
      </c>
      <c r="B26" s="3">
        <v>36.5</v>
      </c>
      <c r="C26">
        <v>162</v>
      </c>
      <c r="D26" s="3">
        <v>0</v>
      </c>
      <c r="E26" s="4" t="s">
        <v>14</v>
      </c>
      <c r="F26" s="2">
        <v>41511</v>
      </c>
      <c r="G26" s="3">
        <v>36.63</v>
      </c>
      <c r="H26" s="20">
        <v>164</v>
      </c>
      <c r="I26" s="3">
        <v>0</v>
      </c>
      <c r="J26" s="4" t="s">
        <v>14</v>
      </c>
      <c r="K26" s="2">
        <v>41542</v>
      </c>
      <c r="L26" s="3">
        <v>37.25</v>
      </c>
      <c r="M26">
        <v>167</v>
      </c>
      <c r="N26" s="3">
        <v>0</v>
      </c>
      <c r="O26" s="4" t="s">
        <v>14</v>
      </c>
    </row>
    <row r="27" spans="1:15" ht="12.75">
      <c r="A27" s="2">
        <v>41481</v>
      </c>
      <c r="B27" s="3">
        <v>36.13</v>
      </c>
      <c r="C27">
        <v>161</v>
      </c>
      <c r="D27" s="24">
        <v>6.2</v>
      </c>
      <c r="E27" s="25">
        <v>0.2590277777777778</v>
      </c>
      <c r="F27" s="2">
        <v>41512</v>
      </c>
      <c r="G27" s="3">
        <v>36.5</v>
      </c>
      <c r="H27" s="20">
        <v>164</v>
      </c>
      <c r="I27" s="24">
        <v>5.31</v>
      </c>
      <c r="J27" s="25">
        <v>0.2513888888888889</v>
      </c>
      <c r="K27" s="2">
        <v>41543</v>
      </c>
      <c r="L27" s="3">
        <v>36.75</v>
      </c>
      <c r="M27">
        <v>164</v>
      </c>
      <c r="N27" s="3">
        <v>0</v>
      </c>
      <c r="O27" s="4" t="s">
        <v>14</v>
      </c>
    </row>
    <row r="28" spans="1:15" ht="12.75">
      <c r="A28" s="2">
        <v>41482</v>
      </c>
      <c r="B28" s="3">
        <v>36.13</v>
      </c>
      <c r="C28">
        <v>161</v>
      </c>
      <c r="D28" s="3">
        <v>4.01</v>
      </c>
      <c r="E28" s="4">
        <v>0.3347222222222222</v>
      </c>
      <c r="F28" s="2">
        <v>41513</v>
      </c>
      <c r="G28" s="3">
        <v>36.63</v>
      </c>
      <c r="H28" s="20">
        <v>165</v>
      </c>
      <c r="I28" s="24">
        <v>5.32</v>
      </c>
      <c r="J28" s="25">
        <v>0.25069444444444444</v>
      </c>
      <c r="K28" s="2">
        <v>41544</v>
      </c>
      <c r="L28" s="3">
        <v>36.63</v>
      </c>
      <c r="M28">
        <v>164</v>
      </c>
      <c r="N28" s="3">
        <v>4.01</v>
      </c>
      <c r="O28" s="4">
        <v>0.3298611111111111</v>
      </c>
    </row>
    <row r="29" spans="1:15" ht="12.75">
      <c r="A29" s="2">
        <v>41483</v>
      </c>
      <c r="B29" s="3">
        <v>36.13</v>
      </c>
      <c r="C29">
        <v>162</v>
      </c>
      <c r="D29" s="3">
        <v>4.01</v>
      </c>
      <c r="E29" s="4">
        <v>0.3506944444444444</v>
      </c>
      <c r="F29" s="2">
        <v>41514</v>
      </c>
      <c r="G29" s="3">
        <v>36.5</v>
      </c>
      <c r="H29" s="20">
        <v>164</v>
      </c>
      <c r="I29" s="3">
        <v>0</v>
      </c>
      <c r="J29" s="4" t="s">
        <v>14</v>
      </c>
      <c r="K29" s="2">
        <v>41545</v>
      </c>
      <c r="L29" s="3">
        <v>37.5</v>
      </c>
      <c r="M29">
        <v>167</v>
      </c>
      <c r="N29" s="3">
        <v>4.01</v>
      </c>
      <c r="O29" s="4">
        <v>0.3284722222222222</v>
      </c>
    </row>
    <row r="30" spans="1:15" ht="12.75">
      <c r="A30" s="2">
        <v>41484</v>
      </c>
      <c r="B30" s="3">
        <v>36.13</v>
      </c>
      <c r="C30">
        <v>162</v>
      </c>
      <c r="D30" s="24">
        <v>5.24</v>
      </c>
      <c r="E30" s="25">
        <v>0.25416666666666665</v>
      </c>
      <c r="F30" s="2">
        <v>41515</v>
      </c>
      <c r="G30" s="3">
        <v>36.38</v>
      </c>
      <c r="H30" s="20">
        <v>162</v>
      </c>
      <c r="I30" s="3">
        <v>0</v>
      </c>
      <c r="J30" s="4" t="s">
        <v>14</v>
      </c>
      <c r="K30" s="2">
        <v>41546</v>
      </c>
      <c r="L30" s="3">
        <v>37.38</v>
      </c>
      <c r="M30">
        <v>167</v>
      </c>
      <c r="N30" s="3">
        <v>0</v>
      </c>
      <c r="O30" s="4" t="s">
        <v>14</v>
      </c>
    </row>
    <row r="31" spans="1:15" ht="12.75">
      <c r="A31" s="2">
        <v>41485</v>
      </c>
      <c r="B31" s="3">
        <v>36.5</v>
      </c>
      <c r="C31">
        <v>165</v>
      </c>
      <c r="D31" s="24">
        <v>5.25</v>
      </c>
      <c r="E31" s="25">
        <v>0.25416666666666665</v>
      </c>
      <c r="F31" s="2">
        <v>41516</v>
      </c>
      <c r="G31" s="3">
        <v>36.5</v>
      </c>
      <c r="H31" s="20">
        <v>162</v>
      </c>
      <c r="I31" s="3">
        <v>4.01</v>
      </c>
      <c r="J31" s="4">
        <v>0.33125</v>
      </c>
      <c r="K31" s="2">
        <v>41547</v>
      </c>
      <c r="L31" s="3">
        <v>37.25</v>
      </c>
      <c r="M31">
        <v>167</v>
      </c>
      <c r="N31" s="24">
        <v>5.47</v>
      </c>
      <c r="O31" s="25">
        <v>0.24375</v>
      </c>
    </row>
    <row r="32" spans="1:15" ht="12.75">
      <c r="A32" s="2">
        <v>41486</v>
      </c>
      <c r="B32" s="3">
        <v>36.5</v>
      </c>
      <c r="C32">
        <v>164</v>
      </c>
      <c r="D32" s="3">
        <v>0</v>
      </c>
      <c r="E32" s="4" t="s">
        <v>14</v>
      </c>
      <c r="F32" s="2">
        <v>41517</v>
      </c>
      <c r="G32" s="3">
        <v>36.38</v>
      </c>
      <c r="H32" s="20">
        <v>162</v>
      </c>
      <c r="I32" s="3">
        <v>4.01</v>
      </c>
      <c r="J32" s="4">
        <v>0.3347222222222222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36.39870967741936</v>
      </c>
      <c r="C33" s="6">
        <f>AVERAGE(C2:C32)</f>
        <v>163.74193548387098</v>
      </c>
      <c r="D33" s="3">
        <f>SUM(D2:D32)</f>
        <v>99.96000000000001</v>
      </c>
      <c r="E33" s="4">
        <f>AVERAGE(E2:E32)</f>
        <v>0.3066603535353535</v>
      </c>
      <c r="F33" s="5" t="s">
        <v>5</v>
      </c>
      <c r="G33" s="3">
        <f>AVERAGE(G2:G32)</f>
        <v>36.583225806451615</v>
      </c>
      <c r="H33" s="6">
        <f>AVERAGE(H2:H32)</f>
        <v>163.75</v>
      </c>
      <c r="I33" s="3">
        <f>SUM(I2:I32)</f>
        <v>96.70000000000002</v>
      </c>
      <c r="J33" s="4">
        <f>AVERAGE(J2:J32)</f>
        <v>0.3015782828282828</v>
      </c>
      <c r="K33" s="5" t="s">
        <v>5</v>
      </c>
      <c r="L33" s="3">
        <f>AVERAGE(L2:L31)</f>
        <v>36.817499999999995</v>
      </c>
      <c r="M33" s="6">
        <f>AVERAGE(M2:M31)</f>
        <v>165.16666666666666</v>
      </c>
      <c r="N33" s="3">
        <f>SUM(N2:N31)</f>
        <v>108.74000000000001</v>
      </c>
      <c r="O33" s="4">
        <f>AVERAGE(O2:O31)</f>
        <v>0.2826388888888889</v>
      </c>
    </row>
    <row r="34" spans="4:15" ht="12.75">
      <c r="D34" s="3">
        <f>AVERAGE(D2:D32)</f>
        <v>3.224516129032258</v>
      </c>
      <c r="E34" s="7">
        <v>0.3368055555555556</v>
      </c>
      <c r="I34" s="3">
        <f>AVERAGE(I2:I32)</f>
        <v>3.119354838709678</v>
      </c>
      <c r="J34" s="7">
        <v>0.33194444444444443</v>
      </c>
      <c r="N34" s="3">
        <f>AVERAGE(N2:N31)</f>
        <v>3.624666666666667</v>
      </c>
      <c r="O34" s="7">
        <v>0.3361111111111111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41548</v>
      </c>
      <c r="B2" s="3">
        <v>37</v>
      </c>
      <c r="C2">
        <v>169</v>
      </c>
      <c r="D2" s="24">
        <v>5.57</v>
      </c>
      <c r="E2" s="25">
        <v>0.23958333333333334</v>
      </c>
      <c r="F2" s="2">
        <v>41579</v>
      </c>
      <c r="G2" s="3"/>
      <c r="I2" s="3">
        <v>0</v>
      </c>
      <c r="J2" s="4" t="s">
        <v>14</v>
      </c>
      <c r="K2" s="2">
        <v>41609</v>
      </c>
      <c r="L2" s="3">
        <v>37</v>
      </c>
      <c r="M2">
        <v>165</v>
      </c>
      <c r="N2" s="3">
        <v>0</v>
      </c>
      <c r="O2" s="4" t="s">
        <v>14</v>
      </c>
    </row>
    <row r="3" spans="1:15" ht="12.75">
      <c r="A3" s="2">
        <v>41549</v>
      </c>
      <c r="B3" s="3">
        <v>37.13</v>
      </c>
      <c r="C3">
        <v>167</v>
      </c>
      <c r="D3" s="3">
        <v>0</v>
      </c>
      <c r="E3" s="4" t="s">
        <v>14</v>
      </c>
      <c r="F3" s="2">
        <v>41580</v>
      </c>
      <c r="G3" s="3"/>
      <c r="I3" s="3">
        <v>0</v>
      </c>
      <c r="J3" s="4" t="s">
        <v>14</v>
      </c>
      <c r="K3" s="2">
        <v>41610</v>
      </c>
      <c r="L3" s="3">
        <v>37.5</v>
      </c>
      <c r="M3">
        <v>168</v>
      </c>
      <c r="N3" s="24">
        <v>5.8</v>
      </c>
      <c r="O3" s="25">
        <v>0.2298611111111111</v>
      </c>
    </row>
    <row r="4" spans="1:15" ht="12.75">
      <c r="A4" s="2">
        <v>41550</v>
      </c>
      <c r="B4" s="3">
        <v>37</v>
      </c>
      <c r="C4">
        <v>165</v>
      </c>
      <c r="D4" s="3">
        <v>0</v>
      </c>
      <c r="E4" s="4" t="s">
        <v>14</v>
      </c>
      <c r="F4" s="2">
        <v>41581</v>
      </c>
      <c r="G4" s="3"/>
      <c r="I4" s="3">
        <v>0</v>
      </c>
      <c r="J4" s="4" t="s">
        <v>14</v>
      </c>
      <c r="K4" s="2">
        <v>41611</v>
      </c>
      <c r="L4" s="3">
        <v>37.5</v>
      </c>
      <c r="M4">
        <v>170</v>
      </c>
      <c r="N4" s="24">
        <v>5.61</v>
      </c>
      <c r="O4" s="25">
        <v>0.23750000000000002</v>
      </c>
    </row>
    <row r="5" spans="1:15" ht="12.75">
      <c r="A5" s="2">
        <v>41551</v>
      </c>
      <c r="B5" s="3"/>
      <c r="D5" s="3">
        <v>5.6</v>
      </c>
      <c r="E5" s="4">
        <v>0.32222222222222224</v>
      </c>
      <c r="F5" s="2">
        <v>41582</v>
      </c>
      <c r="G5" s="3">
        <v>37.25</v>
      </c>
      <c r="H5">
        <v>169</v>
      </c>
      <c r="I5" s="24">
        <v>5.66</v>
      </c>
      <c r="J5" s="25">
        <v>0.2354166666666667</v>
      </c>
      <c r="K5" s="2">
        <v>41612</v>
      </c>
      <c r="L5" s="3">
        <v>37</v>
      </c>
      <c r="M5">
        <v>166</v>
      </c>
      <c r="N5" s="3">
        <v>0</v>
      </c>
      <c r="O5" s="4" t="s">
        <v>14</v>
      </c>
    </row>
    <row r="6" spans="1:15" ht="12.75">
      <c r="A6" s="2">
        <v>41552</v>
      </c>
      <c r="B6" s="3"/>
      <c r="D6" s="3">
        <v>4</v>
      </c>
      <c r="E6" s="4">
        <v>0.33055555555555555</v>
      </c>
      <c r="F6" s="2">
        <v>41583</v>
      </c>
      <c r="G6" s="3">
        <v>37.38</v>
      </c>
      <c r="H6">
        <v>169</v>
      </c>
      <c r="I6" s="24">
        <v>5.62</v>
      </c>
      <c r="J6" s="25">
        <v>0.23750000000000002</v>
      </c>
      <c r="K6" s="2">
        <v>41613</v>
      </c>
      <c r="L6" s="3">
        <v>37.5</v>
      </c>
      <c r="M6">
        <v>165</v>
      </c>
      <c r="N6" s="3">
        <v>0</v>
      </c>
      <c r="O6" s="4" t="s">
        <v>14</v>
      </c>
    </row>
    <row r="7" spans="1:15" ht="12.75">
      <c r="A7" s="2">
        <v>41553</v>
      </c>
      <c r="B7" s="3"/>
      <c r="D7" s="3">
        <v>4</v>
      </c>
      <c r="E7" s="4">
        <v>0.33055555555555555</v>
      </c>
      <c r="F7" s="2">
        <v>41584</v>
      </c>
      <c r="G7" s="3">
        <v>37.38</v>
      </c>
      <c r="H7">
        <v>167</v>
      </c>
      <c r="I7" s="3">
        <v>0</v>
      </c>
      <c r="J7" s="4" t="s">
        <v>14</v>
      </c>
      <c r="K7" s="2">
        <v>41614</v>
      </c>
      <c r="L7" s="3">
        <v>37.5</v>
      </c>
      <c r="M7">
        <v>166</v>
      </c>
      <c r="N7" s="3">
        <v>5.33</v>
      </c>
      <c r="O7" s="4">
        <v>0.3368055555555556</v>
      </c>
    </row>
    <row r="8" spans="1:15" ht="12.75">
      <c r="A8" s="2">
        <v>41554</v>
      </c>
      <c r="B8" s="3">
        <v>36.75</v>
      </c>
      <c r="C8">
        <v>166</v>
      </c>
      <c r="D8" s="24">
        <v>5.44</v>
      </c>
      <c r="E8" s="25">
        <v>0.24513888888888888</v>
      </c>
      <c r="F8" s="2">
        <v>41585</v>
      </c>
      <c r="G8" s="3">
        <v>37</v>
      </c>
      <c r="H8">
        <v>167</v>
      </c>
      <c r="I8" s="24">
        <v>5.57</v>
      </c>
      <c r="J8" s="25">
        <v>0.23958333333333334</v>
      </c>
      <c r="K8" s="2">
        <v>41615</v>
      </c>
      <c r="L8" s="3">
        <v>37.38</v>
      </c>
      <c r="M8">
        <v>167</v>
      </c>
      <c r="N8" s="3">
        <v>4.01</v>
      </c>
      <c r="O8" s="4">
        <v>0.34097222222222223</v>
      </c>
    </row>
    <row r="9" spans="1:15" ht="12.75">
      <c r="A9" s="2">
        <v>41555</v>
      </c>
      <c r="B9" s="3">
        <v>37</v>
      </c>
      <c r="C9">
        <v>167</v>
      </c>
      <c r="D9" s="24">
        <v>5.51</v>
      </c>
      <c r="E9" s="25">
        <v>0.24166666666666667</v>
      </c>
      <c r="F9" s="2">
        <v>41586</v>
      </c>
      <c r="G9" s="3">
        <v>37.38</v>
      </c>
      <c r="H9">
        <v>167</v>
      </c>
      <c r="I9" s="3">
        <v>4.01</v>
      </c>
      <c r="J9" s="4">
        <v>0.32916666666666666</v>
      </c>
      <c r="K9" s="2">
        <v>41616</v>
      </c>
      <c r="L9" s="3">
        <v>37</v>
      </c>
      <c r="M9">
        <v>166</v>
      </c>
      <c r="N9" s="3">
        <v>4.01</v>
      </c>
      <c r="O9" s="4">
        <v>0.3333333333333333</v>
      </c>
    </row>
    <row r="10" spans="1:15" ht="12.75">
      <c r="A10" s="2">
        <v>41556</v>
      </c>
      <c r="B10" s="3">
        <v>37</v>
      </c>
      <c r="C10">
        <v>167</v>
      </c>
      <c r="D10" s="24">
        <v>5.5</v>
      </c>
      <c r="E10" s="25">
        <v>0.2423611111111111</v>
      </c>
      <c r="F10" s="2">
        <v>41587</v>
      </c>
      <c r="G10" s="3">
        <v>36.88</v>
      </c>
      <c r="H10">
        <v>166</v>
      </c>
      <c r="I10" s="3">
        <v>4.01</v>
      </c>
      <c r="J10" s="4">
        <v>0.33819444444444446</v>
      </c>
      <c r="K10" s="2">
        <v>41617</v>
      </c>
      <c r="L10" s="3">
        <v>37</v>
      </c>
      <c r="M10">
        <v>167</v>
      </c>
      <c r="N10" s="24">
        <v>5.77</v>
      </c>
      <c r="O10" s="25">
        <v>0.23124999999999998</v>
      </c>
    </row>
    <row r="11" spans="1:15" ht="12.75">
      <c r="A11" s="2">
        <v>41557</v>
      </c>
      <c r="B11" s="3">
        <v>36.88</v>
      </c>
      <c r="C11">
        <v>166</v>
      </c>
      <c r="D11" s="24">
        <v>5.51</v>
      </c>
      <c r="E11" s="25">
        <v>0.24166666666666667</v>
      </c>
      <c r="F11" s="2">
        <v>41588</v>
      </c>
      <c r="G11" s="3">
        <v>37.25</v>
      </c>
      <c r="H11">
        <v>166</v>
      </c>
      <c r="I11" s="24">
        <v>5.48</v>
      </c>
      <c r="J11" s="25">
        <v>0.24305555555555555</v>
      </c>
      <c r="K11" s="2">
        <v>41618</v>
      </c>
      <c r="L11" s="3">
        <v>37</v>
      </c>
      <c r="M11">
        <v>167</v>
      </c>
      <c r="N11" s="24">
        <v>5.66</v>
      </c>
      <c r="O11" s="25">
        <v>0.2354166666666667</v>
      </c>
    </row>
    <row r="12" spans="1:15" ht="12.75">
      <c r="A12" s="2">
        <v>41558</v>
      </c>
      <c r="B12" s="3">
        <v>36.88</v>
      </c>
      <c r="C12">
        <v>165</v>
      </c>
      <c r="D12" s="3">
        <v>4.01</v>
      </c>
      <c r="E12" s="4">
        <v>0.3326388888888889</v>
      </c>
      <c r="F12" s="2">
        <v>41589</v>
      </c>
      <c r="G12" s="3">
        <v>37.25</v>
      </c>
      <c r="H12">
        <v>169</v>
      </c>
      <c r="I12" s="24">
        <v>5.65</v>
      </c>
      <c r="J12" s="25">
        <v>0.23611111111111113</v>
      </c>
      <c r="K12" s="2">
        <v>41619</v>
      </c>
      <c r="L12" s="3">
        <v>37</v>
      </c>
      <c r="M12">
        <v>166</v>
      </c>
      <c r="N12" s="24">
        <v>5.68</v>
      </c>
      <c r="O12" s="25">
        <v>0.2347222222222222</v>
      </c>
    </row>
    <row r="13" spans="1:15" ht="12.75">
      <c r="A13" s="2">
        <v>41559</v>
      </c>
      <c r="B13" s="3">
        <v>36.63</v>
      </c>
      <c r="C13">
        <v>162</v>
      </c>
      <c r="D13" s="3">
        <v>4.01</v>
      </c>
      <c r="E13" s="4">
        <v>0.34722222222222227</v>
      </c>
      <c r="F13" s="2">
        <v>41590</v>
      </c>
      <c r="G13" s="3">
        <v>36.75</v>
      </c>
      <c r="H13">
        <v>168</v>
      </c>
      <c r="I13" s="24">
        <v>5.59</v>
      </c>
      <c r="J13" s="25">
        <v>0.23819444444444446</v>
      </c>
      <c r="K13" s="2">
        <v>41620</v>
      </c>
      <c r="L13" s="3">
        <v>37.38</v>
      </c>
      <c r="M13">
        <v>166</v>
      </c>
      <c r="N13" s="3">
        <v>0</v>
      </c>
      <c r="O13" s="4" t="s">
        <v>14</v>
      </c>
    </row>
    <row r="14" spans="1:15" ht="12.75">
      <c r="A14" s="2">
        <v>41560</v>
      </c>
      <c r="B14" s="3"/>
      <c r="D14" s="3">
        <v>0</v>
      </c>
      <c r="E14" s="4" t="s">
        <v>14</v>
      </c>
      <c r="F14" s="2">
        <v>41591</v>
      </c>
      <c r="G14" s="3">
        <v>37.63</v>
      </c>
      <c r="H14">
        <v>168</v>
      </c>
      <c r="I14" s="24">
        <v>5.53</v>
      </c>
      <c r="J14" s="25">
        <v>0.24097222222222223</v>
      </c>
      <c r="K14" s="2">
        <v>41621</v>
      </c>
      <c r="L14" s="3">
        <v>37</v>
      </c>
      <c r="M14">
        <v>167</v>
      </c>
      <c r="N14" s="3">
        <v>5.33</v>
      </c>
      <c r="O14" s="4">
        <v>0.33055555555555555</v>
      </c>
    </row>
    <row r="15" spans="1:15" ht="12.75">
      <c r="A15" s="2">
        <v>41561</v>
      </c>
      <c r="B15" s="3"/>
      <c r="D15" s="3">
        <v>0</v>
      </c>
      <c r="E15" s="4" t="s">
        <v>14</v>
      </c>
      <c r="F15" s="2">
        <v>41592</v>
      </c>
      <c r="G15" s="3">
        <v>37.25</v>
      </c>
      <c r="H15">
        <v>168</v>
      </c>
      <c r="I15" s="24">
        <v>5.53</v>
      </c>
      <c r="J15" s="25">
        <v>0.24097222222222223</v>
      </c>
      <c r="K15" s="2">
        <v>41622</v>
      </c>
      <c r="L15" s="3">
        <v>36.88</v>
      </c>
      <c r="M15">
        <v>165</v>
      </c>
      <c r="N15" s="3">
        <v>4.01</v>
      </c>
      <c r="O15" s="4">
        <v>0.33888888888888885</v>
      </c>
    </row>
    <row r="16" spans="1:15" ht="12.75">
      <c r="A16" s="2">
        <v>41562</v>
      </c>
      <c r="B16" s="3">
        <v>37</v>
      </c>
      <c r="C16">
        <v>166</v>
      </c>
      <c r="D16" s="24">
        <v>5.55</v>
      </c>
      <c r="E16" s="25">
        <v>0.24027777777777778</v>
      </c>
      <c r="F16" s="2">
        <v>41593</v>
      </c>
      <c r="G16" s="3"/>
      <c r="I16" s="3"/>
      <c r="J16" s="4"/>
      <c r="K16" s="2">
        <v>41623</v>
      </c>
      <c r="L16" s="3">
        <v>37</v>
      </c>
      <c r="M16">
        <v>165</v>
      </c>
      <c r="N16" s="3">
        <v>0</v>
      </c>
      <c r="O16" s="4" t="s">
        <v>14</v>
      </c>
    </row>
    <row r="17" spans="1:15" ht="12.75">
      <c r="A17" s="2">
        <v>41563</v>
      </c>
      <c r="B17" s="3">
        <v>37</v>
      </c>
      <c r="C17">
        <v>167</v>
      </c>
      <c r="D17" s="3">
        <v>0</v>
      </c>
      <c r="E17" s="4" t="s">
        <v>14</v>
      </c>
      <c r="F17" s="2">
        <v>41594</v>
      </c>
      <c r="G17" s="3"/>
      <c r="I17" s="3"/>
      <c r="J17" s="4"/>
      <c r="K17" s="2">
        <v>41624</v>
      </c>
      <c r="L17" s="3">
        <v>37</v>
      </c>
      <c r="M17">
        <v>165</v>
      </c>
      <c r="N17" s="24">
        <v>5.7</v>
      </c>
      <c r="O17" s="25">
        <v>0.2340277777777778</v>
      </c>
    </row>
    <row r="18" spans="1:15" ht="12.75">
      <c r="A18" s="2">
        <v>41564</v>
      </c>
      <c r="B18" s="3">
        <v>37</v>
      </c>
      <c r="C18">
        <v>169</v>
      </c>
      <c r="D18" s="24">
        <v>5.34</v>
      </c>
      <c r="E18" s="25">
        <v>0.25</v>
      </c>
      <c r="F18" s="2">
        <v>41595</v>
      </c>
      <c r="G18" s="3"/>
      <c r="I18" s="3"/>
      <c r="J18" s="4"/>
      <c r="K18" s="2">
        <v>41625</v>
      </c>
      <c r="L18" s="3">
        <v>37</v>
      </c>
      <c r="M18">
        <v>166</v>
      </c>
      <c r="N18" s="24">
        <v>5.71</v>
      </c>
      <c r="O18" s="25">
        <v>0.2333333333333333</v>
      </c>
    </row>
    <row r="19" spans="1:15" ht="12.75">
      <c r="A19" s="2">
        <v>41565</v>
      </c>
      <c r="B19" s="3">
        <v>37.25</v>
      </c>
      <c r="C19">
        <v>167</v>
      </c>
      <c r="D19" s="3">
        <v>4.01</v>
      </c>
      <c r="E19" s="4">
        <v>0.3340277777777778</v>
      </c>
      <c r="F19" s="2">
        <v>41596</v>
      </c>
      <c r="G19" s="3">
        <v>37.5</v>
      </c>
      <c r="H19">
        <v>170</v>
      </c>
      <c r="I19" s="24">
        <v>5.68</v>
      </c>
      <c r="J19" s="25">
        <v>0.2347222222222222</v>
      </c>
      <c r="K19" s="2">
        <v>41626</v>
      </c>
      <c r="L19" s="3">
        <v>37</v>
      </c>
      <c r="M19">
        <v>165</v>
      </c>
      <c r="N19" s="3">
        <v>0</v>
      </c>
      <c r="O19" s="4" t="s">
        <v>14</v>
      </c>
    </row>
    <row r="20" spans="1:15" ht="12.75">
      <c r="A20" s="2">
        <v>41566</v>
      </c>
      <c r="B20" s="3">
        <v>36.75</v>
      </c>
      <c r="C20">
        <v>163</v>
      </c>
      <c r="D20" s="3">
        <v>4.01</v>
      </c>
      <c r="E20" s="4">
        <v>0.3416666666666666</v>
      </c>
      <c r="F20" s="2">
        <v>41597</v>
      </c>
      <c r="G20" s="3">
        <v>38</v>
      </c>
      <c r="H20">
        <v>171</v>
      </c>
      <c r="I20" s="24">
        <v>5.67</v>
      </c>
      <c r="J20" s="25">
        <v>0.2354166666666667</v>
      </c>
      <c r="K20" s="2">
        <v>41627</v>
      </c>
      <c r="L20" s="3">
        <v>36.88</v>
      </c>
      <c r="M20">
        <v>164</v>
      </c>
      <c r="N20" s="3">
        <v>0</v>
      </c>
      <c r="O20" s="4" t="s">
        <v>14</v>
      </c>
    </row>
    <row r="21" spans="1:15" ht="12.75">
      <c r="A21" s="2">
        <v>41567</v>
      </c>
      <c r="B21" s="3"/>
      <c r="D21" s="3">
        <v>0</v>
      </c>
      <c r="E21" s="4" t="s">
        <v>14</v>
      </c>
      <c r="F21" s="2">
        <v>41598</v>
      </c>
      <c r="G21" s="3">
        <v>37.5</v>
      </c>
      <c r="H21">
        <v>169</v>
      </c>
      <c r="I21" s="3">
        <v>0</v>
      </c>
      <c r="J21" s="4" t="s">
        <v>14</v>
      </c>
      <c r="K21" s="2">
        <v>41628</v>
      </c>
      <c r="L21" s="3">
        <v>36.75</v>
      </c>
      <c r="M21">
        <v>165</v>
      </c>
      <c r="N21" s="3">
        <v>6.96</v>
      </c>
      <c r="O21" s="4">
        <v>0.33958333333333335</v>
      </c>
    </row>
    <row r="22" spans="1:15" ht="12.75">
      <c r="A22" s="2">
        <v>41568</v>
      </c>
      <c r="B22" s="3">
        <v>37.25</v>
      </c>
      <c r="C22">
        <v>166</v>
      </c>
      <c r="D22" s="24">
        <v>5.53</v>
      </c>
      <c r="E22" s="25">
        <v>0.24097222222222223</v>
      </c>
      <c r="F22" s="2">
        <v>41599</v>
      </c>
      <c r="G22" s="3">
        <v>37.5</v>
      </c>
      <c r="H22">
        <v>168</v>
      </c>
      <c r="I22" s="3">
        <v>0</v>
      </c>
      <c r="J22" s="4" t="s">
        <v>14</v>
      </c>
      <c r="K22" s="2">
        <v>41629</v>
      </c>
      <c r="L22" s="3">
        <v>36.88</v>
      </c>
      <c r="M22">
        <v>163</v>
      </c>
      <c r="N22" s="3">
        <v>4.01</v>
      </c>
      <c r="O22" s="4">
        <v>0.3368055555555556</v>
      </c>
    </row>
    <row r="23" spans="1:15" ht="12.75">
      <c r="A23" s="2">
        <v>41569</v>
      </c>
      <c r="B23" s="3">
        <v>37.25</v>
      </c>
      <c r="D23" s="24">
        <v>5.4</v>
      </c>
      <c r="E23" s="25">
        <v>0.24722222222222223</v>
      </c>
      <c r="F23" s="2">
        <v>41600</v>
      </c>
      <c r="G23" s="3">
        <v>37.5</v>
      </c>
      <c r="H23">
        <v>169</v>
      </c>
      <c r="I23" s="3">
        <v>5.05</v>
      </c>
      <c r="J23" s="4">
        <v>0.3368055555555556</v>
      </c>
      <c r="K23" s="2">
        <v>41630</v>
      </c>
      <c r="L23" s="3">
        <v>36.38</v>
      </c>
      <c r="M23">
        <v>164</v>
      </c>
      <c r="N23" s="3">
        <v>0</v>
      </c>
      <c r="O23" s="4" t="s">
        <v>14</v>
      </c>
    </row>
    <row r="24" spans="1:15" ht="12.75">
      <c r="A24" s="2">
        <v>41570</v>
      </c>
      <c r="B24" s="3">
        <v>37.25</v>
      </c>
      <c r="D24" s="3">
        <v>0</v>
      </c>
      <c r="E24" s="4" t="s">
        <v>14</v>
      </c>
      <c r="F24" s="2">
        <v>41601</v>
      </c>
      <c r="G24" s="3">
        <v>37</v>
      </c>
      <c r="H24">
        <v>165</v>
      </c>
      <c r="I24" s="3">
        <v>4.01</v>
      </c>
      <c r="J24" s="4">
        <v>0.35694444444444445</v>
      </c>
      <c r="K24" s="2">
        <v>41631</v>
      </c>
      <c r="L24" s="3">
        <v>37</v>
      </c>
      <c r="M24">
        <v>166</v>
      </c>
      <c r="N24" s="24">
        <v>5.85</v>
      </c>
      <c r="O24" s="25">
        <v>0.22777777777777777</v>
      </c>
    </row>
    <row r="25" spans="1:15" ht="12.75">
      <c r="A25" s="2">
        <v>41571</v>
      </c>
      <c r="B25" s="3">
        <v>37.25</v>
      </c>
      <c r="C25">
        <v>165</v>
      </c>
      <c r="D25" s="24">
        <v>5.59</v>
      </c>
      <c r="E25" s="25">
        <v>0.23819444444444446</v>
      </c>
      <c r="F25" s="2">
        <v>41602</v>
      </c>
      <c r="G25" s="3">
        <v>37.25</v>
      </c>
      <c r="H25">
        <v>168</v>
      </c>
      <c r="I25" s="3">
        <v>4.01</v>
      </c>
      <c r="J25" s="4">
        <v>0.3298611111111111</v>
      </c>
      <c r="K25" s="2">
        <v>41632</v>
      </c>
      <c r="L25" s="3">
        <v>37.25</v>
      </c>
      <c r="M25">
        <v>167</v>
      </c>
      <c r="N25" s="24">
        <v>5.79</v>
      </c>
      <c r="O25" s="25">
        <v>0.23055555555555554</v>
      </c>
    </row>
    <row r="26" spans="1:15" ht="12.75">
      <c r="A26" s="2">
        <v>41572</v>
      </c>
      <c r="B26" s="3">
        <v>37</v>
      </c>
      <c r="C26">
        <v>166</v>
      </c>
      <c r="D26" s="3">
        <v>4.01</v>
      </c>
      <c r="E26" s="4">
        <v>0.3333333333333333</v>
      </c>
      <c r="F26" s="2">
        <v>41603</v>
      </c>
      <c r="G26" s="3">
        <v>37.25</v>
      </c>
      <c r="H26">
        <v>167</v>
      </c>
      <c r="I26" s="24">
        <v>5.39</v>
      </c>
      <c r="J26" s="25">
        <v>0.24722222222222223</v>
      </c>
      <c r="K26" s="2">
        <v>41633</v>
      </c>
      <c r="L26" s="3">
        <v>37</v>
      </c>
      <c r="M26">
        <v>166</v>
      </c>
      <c r="N26" s="24">
        <v>5.78</v>
      </c>
      <c r="O26" s="25">
        <v>0.23055555555555554</v>
      </c>
    </row>
    <row r="27" spans="1:15" ht="12.75">
      <c r="A27" s="2">
        <v>41573</v>
      </c>
      <c r="B27" s="3">
        <v>36.38</v>
      </c>
      <c r="C27">
        <v>161</v>
      </c>
      <c r="D27" s="3">
        <v>4.01</v>
      </c>
      <c r="E27" s="4">
        <v>0.3444444444444445</v>
      </c>
      <c r="F27" s="2">
        <v>41604</v>
      </c>
      <c r="G27" s="3">
        <v>37.5</v>
      </c>
      <c r="H27">
        <v>169</v>
      </c>
      <c r="I27" s="24">
        <v>5.57</v>
      </c>
      <c r="J27" s="25">
        <v>0.23958333333333334</v>
      </c>
      <c r="K27" s="2">
        <v>41634</v>
      </c>
      <c r="L27" s="3">
        <v>37</v>
      </c>
      <c r="M27">
        <v>164</v>
      </c>
      <c r="N27" s="3">
        <v>0</v>
      </c>
      <c r="O27" s="4" t="s">
        <v>14</v>
      </c>
    </row>
    <row r="28" spans="1:15" ht="12.75">
      <c r="A28" s="2">
        <v>41574</v>
      </c>
      <c r="B28" s="3">
        <v>37</v>
      </c>
      <c r="C28">
        <v>166</v>
      </c>
      <c r="D28" s="3">
        <v>4.01</v>
      </c>
      <c r="E28" s="4">
        <v>0.32916666666666666</v>
      </c>
      <c r="F28" s="2">
        <v>41605</v>
      </c>
      <c r="G28" s="3">
        <v>37.88</v>
      </c>
      <c r="H28">
        <v>169</v>
      </c>
      <c r="I28" s="3">
        <v>0</v>
      </c>
      <c r="J28" s="4" t="s">
        <v>14</v>
      </c>
      <c r="K28" s="2">
        <v>41635</v>
      </c>
      <c r="L28" s="3">
        <v>37.25</v>
      </c>
      <c r="M28">
        <v>166</v>
      </c>
      <c r="N28" s="3">
        <v>6.96</v>
      </c>
      <c r="O28" s="4">
        <v>0.34375</v>
      </c>
    </row>
    <row r="29" spans="1:15" ht="12.75">
      <c r="A29" s="2">
        <v>41575</v>
      </c>
      <c r="B29" s="3">
        <v>37</v>
      </c>
      <c r="C29">
        <v>167</v>
      </c>
      <c r="D29" s="24">
        <v>5.57</v>
      </c>
      <c r="E29" s="25">
        <v>0.23958333333333334</v>
      </c>
      <c r="F29" s="2">
        <v>41606</v>
      </c>
      <c r="G29" s="3">
        <v>37.75</v>
      </c>
      <c r="H29">
        <v>167</v>
      </c>
      <c r="I29" s="3">
        <v>5.05</v>
      </c>
      <c r="J29" s="4">
        <v>0.3326388888888889</v>
      </c>
      <c r="K29" s="2">
        <v>41636</v>
      </c>
      <c r="L29" s="3">
        <v>37.25</v>
      </c>
      <c r="M29">
        <v>168</v>
      </c>
      <c r="N29" s="3">
        <v>4.01</v>
      </c>
      <c r="O29" s="4">
        <v>0.33055555555555555</v>
      </c>
    </row>
    <row r="30" spans="1:15" ht="12.75">
      <c r="A30" s="2">
        <v>41576</v>
      </c>
      <c r="B30" s="3">
        <v>37</v>
      </c>
      <c r="C30">
        <v>167</v>
      </c>
      <c r="D30" s="24">
        <v>5.53</v>
      </c>
      <c r="E30" s="25">
        <v>0.24097222222222223</v>
      </c>
      <c r="F30" s="2">
        <v>41607</v>
      </c>
      <c r="G30" s="3">
        <v>37.38</v>
      </c>
      <c r="H30">
        <v>166</v>
      </c>
      <c r="I30" s="3">
        <v>4.01</v>
      </c>
      <c r="J30" s="4">
        <v>0.3194444444444445</v>
      </c>
      <c r="K30" s="2">
        <v>41637</v>
      </c>
      <c r="L30" s="3">
        <v>37.25</v>
      </c>
      <c r="M30">
        <v>170</v>
      </c>
      <c r="N30" s="3">
        <v>4.01</v>
      </c>
      <c r="O30" s="4">
        <v>0.3354166666666667</v>
      </c>
    </row>
    <row r="31" spans="1:15" ht="12.75">
      <c r="A31" s="2">
        <v>41577</v>
      </c>
      <c r="B31" s="3">
        <v>37.13</v>
      </c>
      <c r="C31">
        <v>168</v>
      </c>
      <c r="D31" s="24">
        <v>5.65</v>
      </c>
      <c r="E31" s="25">
        <v>0.23611111111111113</v>
      </c>
      <c r="F31" s="2">
        <v>41608</v>
      </c>
      <c r="G31" s="3">
        <v>37.38</v>
      </c>
      <c r="H31">
        <v>165</v>
      </c>
      <c r="I31" s="3">
        <v>4.01</v>
      </c>
      <c r="J31" s="4">
        <v>0.3347222222222222</v>
      </c>
      <c r="K31" s="2">
        <v>41638</v>
      </c>
      <c r="L31" s="3">
        <v>37.25</v>
      </c>
      <c r="M31">
        <v>168</v>
      </c>
      <c r="N31" s="24">
        <v>5.76</v>
      </c>
      <c r="O31" s="25">
        <v>0.23124999999999998</v>
      </c>
    </row>
    <row r="32" spans="1:15" ht="12.75">
      <c r="A32" s="2">
        <v>41578</v>
      </c>
      <c r="B32" s="3">
        <v>37.13</v>
      </c>
      <c r="C32">
        <v>168</v>
      </c>
      <c r="D32" s="3">
        <v>4.01</v>
      </c>
      <c r="E32" s="4">
        <v>0.32708333333333334</v>
      </c>
      <c r="F32" s="2"/>
      <c r="G32" s="3"/>
      <c r="I32" s="3"/>
      <c r="J32" s="4"/>
      <c r="K32" s="2">
        <v>41639</v>
      </c>
      <c r="L32" s="3">
        <v>37.25</v>
      </c>
      <c r="M32">
        <v>167</v>
      </c>
      <c r="N32" s="24">
        <v>5.82</v>
      </c>
      <c r="O32" s="25">
        <v>0.22916666666666666</v>
      </c>
    </row>
    <row r="33" spans="1:15" ht="12.75">
      <c r="A33" s="5" t="s">
        <v>5</v>
      </c>
      <c r="B33" s="3">
        <f>AVERAGE(B2:B32)</f>
        <v>36.9964</v>
      </c>
      <c r="C33" s="6">
        <f>AVERAGE(C2:C32)</f>
        <v>166.08695652173913</v>
      </c>
      <c r="D33" s="3">
        <f>SUM(D2:D32)</f>
        <v>117.37000000000005</v>
      </c>
      <c r="E33" s="4">
        <f>AVERAGE(E2:E32)</f>
        <v>0.2840277777777777</v>
      </c>
      <c r="F33" s="5" t="s">
        <v>5</v>
      </c>
      <c r="G33" s="3">
        <f>AVERAGE(G2:G31)</f>
        <v>37.36625</v>
      </c>
      <c r="H33" s="6">
        <f>AVERAGE(H2:H31)</f>
        <v>167.79166666666666</v>
      </c>
      <c r="I33" s="3">
        <f>SUM(I2:I31)</f>
        <v>101.10000000000001</v>
      </c>
      <c r="J33" s="4">
        <f>AVERAGE(J2:J31)</f>
        <v>0.27732638888888883</v>
      </c>
      <c r="K33" s="5" t="s">
        <v>5</v>
      </c>
      <c r="L33" s="3">
        <f>AVERAGE(L2:L32)</f>
        <v>37.09774193548387</v>
      </c>
      <c r="M33" s="6">
        <f>AVERAGE(M2:M32)</f>
        <v>166.1290322580645</v>
      </c>
      <c r="N33" s="3">
        <f>SUM(N2:N32)</f>
        <v>117.57000000000002</v>
      </c>
      <c r="O33" s="4">
        <f>AVERAGE(O2:O32)</f>
        <v>0.27964015151515154</v>
      </c>
    </row>
    <row r="34" spans="4:15" ht="12.75">
      <c r="D34" s="3">
        <f>AVERAGE(D2:D32)</f>
        <v>3.786129032258066</v>
      </c>
      <c r="E34" s="7">
        <v>0.3333333333333333</v>
      </c>
      <c r="I34" s="3">
        <f>AVERAGE(I2:I31)</f>
        <v>3.744444444444445</v>
      </c>
      <c r="J34" s="7">
        <v>0.3347222222222222</v>
      </c>
      <c r="N34" s="3">
        <f>AVERAGE(N2:N32)</f>
        <v>3.792580645161291</v>
      </c>
      <c r="O34" s="7">
        <v>0.3368055555555556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35.88</v>
      </c>
      <c r="L38" s="12">
        <f>MAX('Page 1'!B2:B32,'Page 1'!G2:G30,'Page 1'!L2:L32,'Page 2'!B2:B31,'Page 2'!G2:G32,'Page 2'!L2:L31,'Page 3'!B2:B32,'Page 3'!G2:G32,'Page 3'!L2:L31,'Page 4'!B2:B32,'Page 4'!G2:G31,'Page 4'!L2:L32)</f>
        <v>38</v>
      </c>
      <c r="M38" s="12">
        <f>AVERAGE('Page 1'!B2:B32,'Page 1'!G2:G30,'Page 1'!L2:L32,'Page 2'!B2:B31,'Page 2'!G2:G32,'Page 2'!L2:L31,'Page 3'!B2:B32,'Page 3'!G2:G32,'Page 3'!L2:L31,'Page 4'!B2:B32,'Page 4'!G2:G31,'Page 4'!L2:L32)</f>
        <v>36.77871794871789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160</v>
      </c>
      <c r="L41" s="9">
        <f>MAX('Page 1'!C2:C32,'Page 1'!H2:H30,'Page 1'!M2:M32,'Page 2'!C2:C31,'Page 2'!H2:H32,'Page 2'!M2:M31,'Page 3'!C2:C32,'Page 3'!H2:H32,'Page 3'!M2:M31,'Page 4'!C2:C32,'Page 4'!H2:H31,'Page 4'!M2:M32)</f>
        <v>171</v>
      </c>
      <c r="M41" s="13">
        <f>AVERAGE('Page 1'!C2:C32,'Page 1'!H2:H30,'Page 1'!M2:M32,'Page 2'!C2:C31,'Page 2'!H2:H32,'Page 2'!M2:M31,'Page 3'!C2:C32,'Page 3'!H2:H32,'Page 3'!M2:M31,'Page 4'!C2:C32,'Page 4'!H2:H31,'Page 4'!M2:M32)</f>
        <v>165.44082840236686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13.1</v>
      </c>
      <c r="M44" s="12">
        <f>AVERAGE('Page 1'!D2:D32,'Page 1'!I2:I30,'Page 1'!N2:N32,'Page 2'!D2:D31,'Page 2'!I2:I32,'Page 2'!N2:N31,'Page 3'!D2:D32,'Page 3'!I2:I32,'Page 3'!N2:N31,'Page 4'!D2:D32,'Page 4'!I2:I31,'Page 4'!N2:N32)</f>
        <v>3.4351933701657447</v>
      </c>
    </row>
    <row r="45" ht="12.75">
      <c r="K45" s="5" t="s">
        <v>13</v>
      </c>
    </row>
    <row r="46" spans="11:14" ht="12.75">
      <c r="K46" s="9" t="s">
        <v>7</v>
      </c>
      <c r="L46" s="9" t="s">
        <v>8</v>
      </c>
      <c r="M46" s="9" t="s">
        <v>9</v>
      </c>
      <c r="N46" s="30" t="s">
        <v>17</v>
      </c>
    </row>
    <row r="47" spans="11:14" ht="12.75">
      <c r="K47" s="14">
        <f>MIN('Page 1'!E2:E32,'Page 1'!J2:J30,'Page 1'!O2:O32,'Page 2'!E2:E31,'Page 2'!J2:J32,'Page 2'!O2:O31,'Page 3'!E2:E32,'Page 3'!J2:J32,'Page 3'!O2:O31,'Page 4'!E2:E32,'Page 4'!J2:J31,'Page 4'!O2:O32)</f>
        <v>0.14583333333333334</v>
      </c>
      <c r="L47" s="14">
        <f>MAX('Page 1'!E2:E32,'Page 1'!J2:J30,'Page 1'!O2:O32,'Page 2'!E2:E31,'Page 2'!J2:J32,'Page 2'!O2:O31,'Page 3'!E2:E32,'Page 3'!J2:J32,'Page 3'!O2:O31,'Page 4'!E2:E32,'Page 4'!J2:J31,'Page 4'!O2:O32)</f>
        <v>0.5465277777777778</v>
      </c>
      <c r="M47" s="14">
        <f>AVERAGE('Page 1'!E2:E32,'Page 1'!J2:J30,'Page 1'!O2:O32,'Page 2'!E2:E31,'Page 2'!J2:J32,'Page 2'!O2:O31,'Page 3'!E2:E32,'Page 3'!J2:J32,'Page 3'!O2:O31,'Page 4'!E2:E32,'Page 4'!J2:J31,'Page 4'!O2:O32)</f>
        <v>0.3077740670059373</v>
      </c>
      <c r="N47" s="31">
        <f>('Page 1'!E34+'Page 1'!J34+'Page 1'!O34+'Page 2'!E34+'Page 2'!J34+'Page 2'!O34+'Page 3'!E34+'Page 3'!J34+'Page 3'!O34+'Page 4'!E34+'Page 4'!J34+'Page 4'!O34)/12</f>
        <v>0.3400462962962963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Christopher</cp:lastModifiedBy>
  <dcterms:created xsi:type="dcterms:W3CDTF">2004-12-30T12:14:34Z</dcterms:created>
  <dcterms:modified xsi:type="dcterms:W3CDTF">2013-12-31T13:48:03Z</dcterms:modified>
  <cp:category/>
  <cp:version/>
  <cp:contentType/>
  <cp:contentStatus/>
</cp:coreProperties>
</file>