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"/>
    </mc:Choice>
  </mc:AlternateContent>
  <xr:revisionPtr revIDLastSave="0" documentId="13_ncr:1_{AB7FFBE2-6D96-468F-B739-9A874E65153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1" l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I147" i="1"/>
  <c r="K147" i="1" s="1"/>
  <c r="I148" i="1"/>
  <c r="K148" i="1" s="1"/>
  <c r="I149" i="1"/>
  <c r="I150" i="1"/>
  <c r="I151" i="1"/>
  <c r="K151" i="1" s="1"/>
  <c r="I152" i="1"/>
  <c r="I153" i="1"/>
  <c r="I154" i="1"/>
  <c r="I155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I107" i="1"/>
  <c r="K107" i="1" s="1"/>
  <c r="I108" i="1"/>
  <c r="K108" i="1" s="1"/>
  <c r="I109" i="1"/>
  <c r="K109" i="1" s="1"/>
  <c r="I110" i="1"/>
  <c r="I111" i="1"/>
  <c r="K111" i="1" s="1"/>
  <c r="I112" i="1"/>
  <c r="I113" i="1"/>
  <c r="K113" i="1" s="1"/>
  <c r="I114" i="1"/>
  <c r="I115" i="1"/>
  <c r="K115" i="1" s="1"/>
  <c r="I116" i="1"/>
  <c r="I117" i="1"/>
  <c r="K117" i="1" s="1"/>
  <c r="I118" i="1"/>
  <c r="I119" i="1"/>
  <c r="K119" i="1" s="1"/>
  <c r="I120" i="1"/>
  <c r="I121" i="1"/>
  <c r="K121" i="1" s="1"/>
  <c r="I122" i="1"/>
  <c r="I123" i="1"/>
  <c r="K123" i="1" s="1"/>
  <c r="I124" i="1"/>
  <c r="I125" i="1"/>
  <c r="K125" i="1" s="1"/>
  <c r="I126" i="1"/>
  <c r="I127" i="1"/>
  <c r="K127" i="1" s="1"/>
  <c r="I128" i="1"/>
  <c r="I129" i="1"/>
  <c r="K129" i="1" s="1"/>
  <c r="I130" i="1"/>
  <c r="I131" i="1"/>
  <c r="K131" i="1" s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K155" i="1" l="1"/>
  <c r="K154" i="1"/>
  <c r="K149" i="1"/>
  <c r="K150" i="1"/>
  <c r="K153" i="1"/>
  <c r="K152" i="1"/>
  <c r="K146" i="1"/>
  <c r="K130" i="1"/>
  <c r="K128" i="1"/>
  <c r="K126" i="1"/>
  <c r="K124" i="1"/>
  <c r="K122" i="1"/>
  <c r="K120" i="1"/>
  <c r="K118" i="1"/>
  <c r="K116" i="1"/>
  <c r="K114" i="1"/>
  <c r="K112" i="1"/>
  <c r="K110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I87" i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K87" i="1" l="1"/>
  <c r="J78" i="1"/>
  <c r="J79" i="1"/>
  <c r="J80" i="1"/>
  <c r="J81" i="1"/>
  <c r="J82" i="1"/>
  <c r="J83" i="1"/>
  <c r="J84" i="1"/>
  <c r="J85" i="1"/>
  <c r="J86" i="1"/>
  <c r="I78" i="1"/>
  <c r="I79" i="1"/>
  <c r="I80" i="1"/>
  <c r="I81" i="1"/>
  <c r="I82" i="1"/>
  <c r="I83" i="1"/>
  <c r="I84" i="1"/>
  <c r="I85" i="1"/>
  <c r="I86" i="1"/>
  <c r="H78" i="1"/>
  <c r="H79" i="1"/>
  <c r="H80" i="1"/>
  <c r="H81" i="1"/>
  <c r="H82" i="1"/>
  <c r="H83" i="1"/>
  <c r="H84" i="1"/>
  <c r="H85" i="1"/>
  <c r="H86" i="1"/>
  <c r="H156" i="1"/>
  <c r="K85" i="1" l="1"/>
  <c r="K83" i="1"/>
  <c r="K81" i="1"/>
  <c r="K79" i="1"/>
  <c r="K86" i="1"/>
  <c r="K84" i="1"/>
  <c r="K82" i="1"/>
  <c r="K80" i="1"/>
  <c r="K78" i="1"/>
  <c r="J72" i="1"/>
  <c r="J73" i="1"/>
  <c r="J74" i="1"/>
  <c r="J75" i="1"/>
  <c r="J76" i="1"/>
  <c r="I72" i="1"/>
  <c r="I73" i="1"/>
  <c r="I74" i="1"/>
  <c r="I75" i="1"/>
  <c r="I76" i="1"/>
  <c r="H72" i="1"/>
  <c r="H73" i="1"/>
  <c r="H74" i="1"/>
  <c r="H75" i="1"/>
  <c r="H76" i="1"/>
  <c r="K74" i="1" l="1"/>
  <c r="K72" i="1"/>
  <c r="K73" i="1"/>
  <c r="K75" i="1"/>
  <c r="K76" i="1"/>
  <c r="J53" i="1" l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7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7" i="1"/>
  <c r="I53" i="1"/>
  <c r="K53" i="1" s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7" i="1"/>
  <c r="H53" i="1"/>
  <c r="K70" i="1" l="1"/>
  <c r="K66" i="1"/>
  <c r="K62" i="1"/>
  <c r="K58" i="1"/>
  <c r="K54" i="1"/>
  <c r="K65" i="1"/>
  <c r="K63" i="1"/>
  <c r="K61" i="1"/>
  <c r="K59" i="1"/>
  <c r="K57" i="1"/>
  <c r="K77" i="1"/>
  <c r="K68" i="1"/>
  <c r="K64" i="1"/>
  <c r="K60" i="1"/>
  <c r="K56" i="1"/>
  <c r="K71" i="1"/>
  <c r="K69" i="1"/>
  <c r="K67" i="1"/>
  <c r="K55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4" i="1"/>
  <c r="J33" i="1" l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I45" i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H33" i="1"/>
  <c r="K45" i="1" l="1"/>
  <c r="K44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K14" i="1" l="1"/>
  <c r="K30" i="1"/>
  <c r="K28" i="1"/>
  <c r="K26" i="1"/>
  <c r="K24" i="1"/>
  <c r="K22" i="1"/>
  <c r="K20" i="1"/>
  <c r="K18" i="1"/>
  <c r="K16" i="1"/>
  <c r="K31" i="1"/>
  <c r="K27" i="1"/>
  <c r="K23" i="1"/>
  <c r="K19" i="1"/>
  <c r="K15" i="1"/>
  <c r="K29" i="1"/>
  <c r="K25" i="1"/>
  <c r="K21" i="1"/>
  <c r="K17" i="1"/>
  <c r="K13" i="1"/>
  <c r="J32" i="1"/>
  <c r="I32" i="1"/>
  <c r="H32" i="1"/>
  <c r="K32" i="1" l="1"/>
  <c r="E159" i="1" l="1"/>
  <c r="I156" i="1"/>
  <c r="J156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A157" i="1"/>
  <c r="C157" i="1"/>
  <c r="D157" i="1"/>
  <c r="E157" i="1"/>
  <c r="F157" i="1"/>
  <c r="G157" i="1"/>
  <c r="L157" i="1"/>
  <c r="A158" i="1"/>
  <c r="C158" i="1"/>
  <c r="E158" i="1"/>
  <c r="F158" i="1"/>
  <c r="G158" i="1"/>
  <c r="H160" i="1" l="1"/>
  <c r="H158" i="1"/>
  <c r="H157" i="1"/>
  <c r="H159" i="1"/>
  <c r="K9" i="1"/>
  <c r="K5" i="1"/>
  <c r="K4" i="1"/>
  <c r="K10" i="1"/>
  <c r="K3" i="1"/>
  <c r="K12" i="1"/>
  <c r="K8" i="1"/>
  <c r="K11" i="1"/>
  <c r="K7" i="1"/>
  <c r="K156" i="1"/>
  <c r="K6" i="1"/>
  <c r="I157" i="1"/>
  <c r="J157" i="1"/>
  <c r="K157" i="1" l="1"/>
</calcChain>
</file>

<file path=xl/sharedStrings.xml><?xml version="1.0" encoding="utf-8"?>
<sst xmlns="http://schemas.openxmlformats.org/spreadsheetml/2006/main" count="168" uniqueCount="166">
  <si>
    <t>Dashboard Data</t>
  </si>
  <si>
    <t>Ave. MPG</t>
  </si>
  <si>
    <t>Trip Miles</t>
  </si>
  <si>
    <t>Odometer</t>
  </si>
  <si>
    <t>Fill Data</t>
  </si>
  <si>
    <t>Price/Gal</t>
  </si>
  <si>
    <t>Total Cost</t>
  </si>
  <si>
    <t>Gallons</t>
  </si>
  <si>
    <t>Calculated</t>
  </si>
  <si>
    <t>Historical</t>
  </si>
  <si>
    <t>Miles</t>
  </si>
  <si>
    <t>Date</t>
  </si>
  <si>
    <t>Hours</t>
  </si>
  <si>
    <t>Fillups</t>
  </si>
  <si>
    <t>23:05</t>
  </si>
  <si>
    <t>28:58</t>
  </si>
  <si>
    <t>42:52</t>
  </si>
  <si>
    <t>35:28</t>
  </si>
  <si>
    <t>49:03</t>
  </si>
  <si>
    <t>56:32</t>
  </si>
  <si>
    <t>MPG</t>
  </si>
  <si>
    <t>65:09</t>
  </si>
  <si>
    <t>73:05</t>
  </si>
  <si>
    <t>80:23</t>
  </si>
  <si>
    <t>87:42</t>
  </si>
  <si>
    <t>95:01</t>
  </si>
  <si>
    <t>99:48</t>
  </si>
  <si>
    <t>103:38</t>
  </si>
  <si>
    <t>111:11</t>
  </si>
  <si>
    <t>118:43</t>
  </si>
  <si>
    <t>125:12</t>
  </si>
  <si>
    <t>132:12</t>
  </si>
  <si>
    <t>139:45</t>
  </si>
  <si>
    <t>148:22</t>
  </si>
  <si>
    <t>155:08</t>
  </si>
  <si>
    <t>162:51</t>
  </si>
  <si>
    <t>170:25</t>
  </si>
  <si>
    <t>178:36</t>
  </si>
  <si>
    <t>185:40</t>
  </si>
  <si>
    <t>192:46</t>
  </si>
  <si>
    <t>199:15</t>
  </si>
  <si>
    <t>207:50</t>
  </si>
  <si>
    <t>215:40</t>
  </si>
  <si>
    <t>222:52</t>
  </si>
  <si>
    <t>230:41</t>
  </si>
  <si>
    <t>238:55</t>
  </si>
  <si>
    <t>246:03</t>
  </si>
  <si>
    <t>253:09</t>
  </si>
  <si>
    <t>259:13</t>
  </si>
  <si>
    <t>267:12</t>
  </si>
  <si>
    <t>274:21</t>
  </si>
  <si>
    <t>282:28</t>
  </si>
  <si>
    <t>288:19</t>
  </si>
  <si>
    <t>296:00</t>
  </si>
  <si>
    <t>303:33</t>
  </si>
  <si>
    <t>311:29</t>
  </si>
  <si>
    <t>319:18</t>
  </si>
  <si>
    <t>323:39</t>
  </si>
  <si>
    <t>330:48</t>
  </si>
  <si>
    <t>337:56</t>
  </si>
  <si>
    <t>343:43</t>
  </si>
  <si>
    <t>351:14</t>
  </si>
  <si>
    <t>359:24</t>
  </si>
  <si>
    <t>365:47</t>
  </si>
  <si>
    <t>371:13</t>
  </si>
  <si>
    <t>376:43</t>
  </si>
  <si>
    <t>384:23</t>
  </si>
  <si>
    <t>389:52</t>
  </si>
  <si>
    <t>398:38</t>
  </si>
  <si>
    <t>403:15</t>
  </si>
  <si>
    <t>410:35</t>
  </si>
  <si>
    <t>418:31</t>
  </si>
  <si>
    <t>425:22</t>
  </si>
  <si>
    <t>433:27</t>
  </si>
  <si>
    <t>440:24</t>
  </si>
  <si>
    <t>445:15</t>
  </si>
  <si>
    <t>450:44</t>
  </si>
  <si>
    <t>458:57</t>
  </si>
  <si>
    <t>466:33</t>
  </si>
  <si>
    <t>473:34</t>
  </si>
  <si>
    <t>481:11</t>
  </si>
  <si>
    <t>488:30</t>
  </si>
  <si>
    <t>495:19</t>
  </si>
  <si>
    <t>503:32</t>
  </si>
  <si>
    <t>510:32</t>
  </si>
  <si>
    <t>516:55</t>
  </si>
  <si>
    <t>522:16</t>
  </si>
  <si>
    <t>530:11</t>
  </si>
  <si>
    <t>536:38</t>
  </si>
  <si>
    <t>541:50</t>
  </si>
  <si>
    <t>547:42</t>
  </si>
  <si>
    <t>554:09</t>
  </si>
  <si>
    <t>561:54</t>
  </si>
  <si>
    <t>569:17</t>
  </si>
  <si>
    <t>577:01</t>
  </si>
  <si>
    <t>584:40</t>
  </si>
  <si>
    <t>591:36</t>
  </si>
  <si>
    <t>597:39</t>
  </si>
  <si>
    <t>606:01</t>
  </si>
  <si>
    <t>612:20</t>
  </si>
  <si>
    <t>619:51</t>
  </si>
  <si>
    <t>628:10</t>
  </si>
  <si>
    <t>635:55</t>
  </si>
  <si>
    <t>643:43</t>
  </si>
  <si>
    <t>651:02</t>
  </si>
  <si>
    <t>658:19</t>
  </si>
  <si>
    <t>666:56</t>
  </si>
  <si>
    <t>674:38</t>
  </si>
  <si>
    <t>682:24</t>
  </si>
  <si>
    <t>692:19</t>
  </si>
  <si>
    <t>699:59</t>
  </si>
  <si>
    <t>706:36</t>
  </si>
  <si>
    <t>714:52</t>
  </si>
  <si>
    <t>721:28</t>
  </si>
  <si>
    <t>727:47</t>
  </si>
  <si>
    <t>735:19</t>
  </si>
  <si>
    <t>741:18</t>
  </si>
  <si>
    <t>746:24</t>
  </si>
  <si>
    <t>753:17</t>
  </si>
  <si>
    <t>762:04</t>
  </si>
  <si>
    <t>770:06</t>
  </si>
  <si>
    <t>777:13</t>
  </si>
  <si>
    <t>784:49</t>
  </si>
  <si>
    <t>791:37</t>
  </si>
  <si>
    <t>798:32</t>
  </si>
  <si>
    <t>807:46</t>
  </si>
  <si>
    <t>815:35</t>
  </si>
  <si>
    <t>823:55</t>
  </si>
  <si>
    <t>832:38</t>
  </si>
  <si>
    <t>837:39</t>
  </si>
  <si>
    <t>842:42</t>
  </si>
  <si>
    <t>849:29</t>
  </si>
  <si>
    <t>855:54</t>
  </si>
  <si>
    <t>864:14</t>
  </si>
  <si>
    <t>872:22</t>
  </si>
  <si>
    <t>880:58</t>
  </si>
  <si>
    <t>889:55</t>
  </si>
  <si>
    <t>896:32</t>
  </si>
  <si>
    <t>903:00</t>
  </si>
  <si>
    <t>910:08</t>
  </si>
  <si>
    <t>916:54</t>
  </si>
  <si>
    <t>924:22</t>
  </si>
  <si>
    <t>932:16</t>
  </si>
  <si>
    <t>941:00</t>
  </si>
  <si>
    <t>947:45</t>
  </si>
  <si>
    <t>955:32</t>
  </si>
  <si>
    <t>964:32</t>
  </si>
  <si>
    <t>973:38</t>
  </si>
  <si>
    <t>980:43</t>
  </si>
  <si>
    <t>987:48</t>
  </si>
  <si>
    <t>994:16</t>
  </si>
  <si>
    <t>1000:07</t>
  </si>
  <si>
    <t>1006:41</t>
  </si>
  <si>
    <t>1012:53</t>
  </si>
  <si>
    <t>1020:42</t>
  </si>
  <si>
    <t>1028:06</t>
  </si>
  <si>
    <t>1036:51</t>
  </si>
  <si>
    <t>1043:26</t>
  </si>
  <si>
    <t>1052:35</t>
  </si>
  <si>
    <t>1058:07</t>
  </si>
  <si>
    <t>1065:17</t>
  </si>
  <si>
    <t>1072:30</t>
  </si>
  <si>
    <t>1077:53</t>
  </si>
  <si>
    <t>1082:42</t>
  </si>
  <si>
    <t>1088:10</t>
  </si>
  <si>
    <t>1094:06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</si>
</sst>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&quot;$&quot;#,##0.00"/>
    <numFmt numFmtId="167" formatCode="#,##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 applyAlignment="1">
      <alignment horizontal="right"/>
    </xf>
    <xf numFmtId="46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"/>
  <sheetViews>
    <sheetView tabSelected="1" topLeftCell="A128" workbookViewId="0">
      <selection activeCell="A156" sqref="A156"/>
    </sheetView>
  </sheetViews>
  <sheetFormatPr defaultRowHeight="13.2" x14ac:dyDescent="0.25"/>
  <cols>
    <col min="6" max="6" width="10.109375" bestFit="1" customWidth="1"/>
    <col min="12" max="13" width="10.109375" bestFit="1" customWidth="1"/>
  </cols>
  <sheetData>
    <row r="1" spans="1:13" x14ac:dyDescent="0.25">
      <c r="A1" t="s">
        <v>0</v>
      </c>
      <c r="E1" t="s">
        <v>4</v>
      </c>
      <c r="H1" t="s">
        <v>8</v>
      </c>
      <c r="I1" t="s">
        <v>9</v>
      </c>
    </row>
    <row r="2" spans="1:13" x14ac:dyDescent="0.25">
      <c r="A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s="6" t="s">
        <v>20</v>
      </c>
      <c r="I2" t="s">
        <v>10</v>
      </c>
      <c r="J2" t="s">
        <v>7</v>
      </c>
      <c r="K2" t="s">
        <v>1</v>
      </c>
      <c r="L2" t="s">
        <v>11</v>
      </c>
      <c r="M2" t="s">
        <v>12</v>
      </c>
    </row>
    <row r="3" spans="1:13" x14ac:dyDescent="0.25">
      <c r="A3" s="2">
        <v>38.5</v>
      </c>
      <c r="C3" s="2">
        <v>307.3</v>
      </c>
      <c r="D3">
        <v>310</v>
      </c>
      <c r="E3" s="1">
        <v>2.5089999999999999</v>
      </c>
      <c r="F3" s="3">
        <v>21</v>
      </c>
      <c r="G3" s="1">
        <v>8.3680000000000003</v>
      </c>
      <c r="H3" s="2">
        <f>C3/G3</f>
        <v>36.723231357552578</v>
      </c>
      <c r="I3" s="2">
        <f>SUM(C$3:C3)</f>
        <v>307.3</v>
      </c>
      <c r="J3" s="1">
        <f>SUM(G$3:G3)</f>
        <v>8.3680000000000003</v>
      </c>
      <c r="K3" s="2">
        <f>I3/J3</f>
        <v>36.723231357552578</v>
      </c>
      <c r="L3" s="4">
        <v>43435</v>
      </c>
      <c r="M3" s="10">
        <v>0.44513888888888892</v>
      </c>
    </row>
    <row r="4" spans="1:13" x14ac:dyDescent="0.25">
      <c r="A4" s="2">
        <v>39.200000000000003</v>
      </c>
      <c r="C4" s="2">
        <v>317.3</v>
      </c>
      <c r="D4">
        <v>627</v>
      </c>
      <c r="E4" s="1">
        <v>2.5089999999999999</v>
      </c>
      <c r="F4" s="3">
        <v>22</v>
      </c>
      <c r="G4" s="1">
        <v>8.7690000000000001</v>
      </c>
      <c r="H4" s="2">
        <f t="shared" ref="H4:H12" si="0">C4/G4</f>
        <v>36.18428555137416</v>
      </c>
      <c r="I4" s="2">
        <f>SUM(C$3:C4)</f>
        <v>624.6</v>
      </c>
      <c r="J4" s="1">
        <f>SUM(G$3:G4)</f>
        <v>17.137</v>
      </c>
      <c r="K4" s="2">
        <f t="shared" ref="K4:K156" si="1">I4/J4</f>
        <v>36.447452879733909</v>
      </c>
      <c r="L4" s="4">
        <v>43439</v>
      </c>
      <c r="M4" s="10">
        <v>0.7597222222222223</v>
      </c>
    </row>
    <row r="5" spans="1:13" x14ac:dyDescent="0.25">
      <c r="A5" s="2">
        <v>37.700000000000003</v>
      </c>
      <c r="C5" s="2">
        <v>191.1</v>
      </c>
      <c r="D5">
        <v>818</v>
      </c>
      <c r="E5" s="1">
        <v>2.5590000000000002</v>
      </c>
      <c r="F5" s="3">
        <v>14</v>
      </c>
      <c r="G5" s="1">
        <v>5.4710000000000001</v>
      </c>
      <c r="H5" s="2">
        <f t="shared" si="0"/>
        <v>34.929628952659478</v>
      </c>
      <c r="I5" s="2">
        <f>SUM(C$3:C5)</f>
        <v>815.7</v>
      </c>
      <c r="J5" s="1">
        <f>SUM(G$3:G5)</f>
        <v>22.608000000000001</v>
      </c>
      <c r="K5" s="2">
        <f t="shared" si="1"/>
        <v>36.080148619957541</v>
      </c>
      <c r="L5" s="4">
        <v>43442</v>
      </c>
      <c r="M5" s="7" t="s">
        <v>14</v>
      </c>
    </row>
    <row r="6" spans="1:13" x14ac:dyDescent="0.25">
      <c r="A6" s="2">
        <v>38.4</v>
      </c>
      <c r="C6" s="2">
        <v>244.7</v>
      </c>
      <c r="D6">
        <v>1063</v>
      </c>
      <c r="E6" s="1">
        <v>2.5089999999999999</v>
      </c>
      <c r="F6" s="3">
        <v>17.25</v>
      </c>
      <c r="G6" s="1">
        <v>6.875</v>
      </c>
      <c r="H6" s="2">
        <f t="shared" si="0"/>
        <v>35.592727272727274</v>
      </c>
      <c r="I6" s="2">
        <f>SUM(C$3:C6)</f>
        <v>1060.4000000000001</v>
      </c>
      <c r="J6" s="1">
        <f>SUM(G$3:G6)</f>
        <v>29.483000000000001</v>
      </c>
      <c r="K6" s="2">
        <f t="shared" si="1"/>
        <v>35.966489163246621</v>
      </c>
      <c r="L6" s="4">
        <v>43446</v>
      </c>
      <c r="M6" s="11" t="s">
        <v>15</v>
      </c>
    </row>
    <row r="7" spans="1:13" x14ac:dyDescent="0.25">
      <c r="A7" s="2">
        <v>38.6</v>
      </c>
      <c r="C7" s="2">
        <v>291.2</v>
      </c>
      <c r="D7">
        <v>1354</v>
      </c>
      <c r="E7" s="1">
        <v>2.5089999999999999</v>
      </c>
      <c r="F7" s="3">
        <v>20.25</v>
      </c>
      <c r="G7" s="1">
        <v>8.07</v>
      </c>
      <c r="H7" s="2">
        <f t="shared" si="0"/>
        <v>36.084262701363073</v>
      </c>
      <c r="I7" s="2">
        <f>SUM(C$3:C7)</f>
        <v>1351.6000000000001</v>
      </c>
      <c r="J7" s="1">
        <f>SUM(G$3:G7)</f>
        <v>37.552999999999997</v>
      </c>
      <c r="K7" s="2">
        <f t="shared" si="1"/>
        <v>35.99179825846138</v>
      </c>
      <c r="L7" s="4">
        <v>43451</v>
      </c>
      <c r="M7" s="7" t="s">
        <v>17</v>
      </c>
    </row>
    <row r="8" spans="1:13" x14ac:dyDescent="0.25">
      <c r="A8" s="2">
        <v>39.4</v>
      </c>
      <c r="C8" s="2">
        <v>304.89999999999998</v>
      </c>
      <c r="D8">
        <v>1659</v>
      </c>
      <c r="E8" s="1">
        <v>2.5089999999999999</v>
      </c>
      <c r="F8" s="3">
        <v>21</v>
      </c>
      <c r="G8" s="1">
        <v>8.3680000000000003</v>
      </c>
      <c r="H8" s="2">
        <f t="shared" si="0"/>
        <v>36.436424474187376</v>
      </c>
      <c r="I8" s="2">
        <f>SUM(C$3:C8)</f>
        <v>1656.5</v>
      </c>
      <c r="J8" s="1">
        <f>SUM(G$3:G8)</f>
        <v>45.920999999999999</v>
      </c>
      <c r="K8" s="2">
        <f t="shared" si="1"/>
        <v>36.072820713834631</v>
      </c>
      <c r="L8" s="4">
        <v>43454</v>
      </c>
      <c r="M8" s="7" t="s">
        <v>16</v>
      </c>
    </row>
    <row r="9" spans="1:13" x14ac:dyDescent="0.25">
      <c r="A9" s="2">
        <v>37.1</v>
      </c>
      <c r="C9" s="2">
        <v>212.5</v>
      </c>
      <c r="D9">
        <v>1872</v>
      </c>
      <c r="E9" s="1">
        <v>2.4489999999999998</v>
      </c>
      <c r="F9" s="3">
        <v>15.25</v>
      </c>
      <c r="G9" s="1">
        <v>6.226</v>
      </c>
      <c r="H9" s="2">
        <f t="shared" si="0"/>
        <v>34.131063283006746</v>
      </c>
      <c r="I9" s="2">
        <f>SUM(C$3:C9)</f>
        <v>1869</v>
      </c>
      <c r="J9" s="1">
        <f>SUM(G$3:G9)</f>
        <v>52.146999999999998</v>
      </c>
      <c r="K9" s="2">
        <f t="shared" si="1"/>
        <v>35.840987976297775</v>
      </c>
      <c r="L9" s="4">
        <v>43460</v>
      </c>
      <c r="M9" s="7" t="s">
        <v>18</v>
      </c>
    </row>
    <row r="10" spans="1:13" x14ac:dyDescent="0.25">
      <c r="A10" s="2">
        <v>39.4</v>
      </c>
      <c r="C10" s="2">
        <v>317.39999999999998</v>
      </c>
      <c r="D10">
        <v>2189</v>
      </c>
      <c r="E10" s="1">
        <v>2.4089999999999998</v>
      </c>
      <c r="F10" s="3">
        <v>20.75</v>
      </c>
      <c r="G10" s="1">
        <v>8.6140000000000008</v>
      </c>
      <c r="H10" s="2">
        <f t="shared" si="0"/>
        <v>36.846993266775009</v>
      </c>
      <c r="I10" s="2">
        <f>SUM(C$3:C10)</f>
        <v>2186.4</v>
      </c>
      <c r="J10" s="1">
        <f>SUM(G$3:G10)</f>
        <v>60.760999999999996</v>
      </c>
      <c r="K10" s="2">
        <f t="shared" si="1"/>
        <v>35.983607906387327</v>
      </c>
      <c r="L10" s="4">
        <v>43467</v>
      </c>
      <c r="M10" s="7" t="s">
        <v>19</v>
      </c>
    </row>
    <row r="11" spans="1:13" x14ac:dyDescent="0.25">
      <c r="A11" s="2">
        <v>38.6</v>
      </c>
      <c r="C11" s="2">
        <v>328.1</v>
      </c>
      <c r="D11">
        <v>2518</v>
      </c>
      <c r="E11" s="1">
        <v>2.4089999999999998</v>
      </c>
      <c r="F11" s="3">
        <v>22.01</v>
      </c>
      <c r="G11" s="1">
        <v>9.1349999999999998</v>
      </c>
      <c r="H11" s="2">
        <f t="shared" si="0"/>
        <v>35.916803503010399</v>
      </c>
      <c r="I11" s="2">
        <f>SUM(C$3:C11)</f>
        <v>2514.5</v>
      </c>
      <c r="J11" s="1">
        <f>SUM(G$3:G11)</f>
        <v>69.896000000000001</v>
      </c>
      <c r="K11" s="2">
        <f t="shared" si="1"/>
        <v>35.974876960054935</v>
      </c>
      <c r="L11" s="4">
        <v>43474</v>
      </c>
      <c r="M11" s="7" t="s">
        <v>21</v>
      </c>
    </row>
    <row r="12" spans="1:13" x14ac:dyDescent="0.25">
      <c r="A12" s="2">
        <v>37.799999999999997</v>
      </c>
      <c r="C12" s="2">
        <v>307.10000000000002</v>
      </c>
      <c r="D12">
        <v>2825</v>
      </c>
      <c r="E12" s="1">
        <v>2.4390000000000001</v>
      </c>
      <c r="F12" s="3">
        <v>21.5</v>
      </c>
      <c r="G12" s="1">
        <v>8.8140000000000001</v>
      </c>
      <c r="H12" s="2">
        <f t="shared" si="0"/>
        <v>34.842296346721128</v>
      </c>
      <c r="I12" s="2">
        <f>SUM(C$3:C12)</f>
        <v>2821.6</v>
      </c>
      <c r="J12" s="1">
        <f>SUM(G$3:G12)</f>
        <v>78.710000000000008</v>
      </c>
      <c r="K12" s="2">
        <f t="shared" si="1"/>
        <v>35.848049803074574</v>
      </c>
      <c r="L12" s="4">
        <v>43478</v>
      </c>
      <c r="M12" s="7" t="s">
        <v>22</v>
      </c>
    </row>
    <row r="13" spans="1:13" x14ac:dyDescent="0.25">
      <c r="A13" s="2">
        <v>38.9</v>
      </c>
      <c r="C13" s="2">
        <v>322.60000000000002</v>
      </c>
      <c r="D13">
        <v>3147</v>
      </c>
      <c r="E13" s="1">
        <v>2.3690000000000002</v>
      </c>
      <c r="F13" s="3">
        <v>20.75</v>
      </c>
      <c r="G13" s="1">
        <v>8.7569999999999997</v>
      </c>
      <c r="H13" s="2">
        <f t="shared" ref="H13:H78" si="2">C13/G13</f>
        <v>36.839100148452673</v>
      </c>
      <c r="I13" s="2">
        <f>SUM(C$3:C13)</f>
        <v>3144.2</v>
      </c>
      <c r="J13" s="1">
        <f>SUM(G$3:G13)</f>
        <v>87.467000000000013</v>
      </c>
      <c r="K13" s="2">
        <f t="shared" ref="K13:K78" si="3">I13/J13</f>
        <v>35.94727154241027</v>
      </c>
      <c r="L13" s="4">
        <v>43481</v>
      </c>
      <c r="M13" s="7" t="s">
        <v>23</v>
      </c>
    </row>
    <row r="14" spans="1:13" x14ac:dyDescent="0.25">
      <c r="A14" s="2">
        <v>37.700000000000003</v>
      </c>
      <c r="C14" s="2">
        <v>330.2</v>
      </c>
      <c r="D14">
        <v>3478</v>
      </c>
      <c r="E14" s="1">
        <v>2.3490000000000002</v>
      </c>
      <c r="F14" s="3">
        <v>22</v>
      </c>
      <c r="G14" s="1">
        <v>9.3640000000000008</v>
      </c>
      <c r="H14" s="2">
        <f t="shared" si="2"/>
        <v>35.262708244340018</v>
      </c>
      <c r="I14" s="2">
        <f>SUM(C$3:C14)</f>
        <v>3474.3999999999996</v>
      </c>
      <c r="J14" s="1">
        <f>SUM(G$3:G14)</f>
        <v>96.831000000000017</v>
      </c>
      <c r="K14" s="2">
        <f t="shared" si="3"/>
        <v>35.881071144571457</v>
      </c>
      <c r="L14" s="4">
        <v>43487</v>
      </c>
      <c r="M14" s="7" t="s">
        <v>24</v>
      </c>
    </row>
    <row r="15" spans="1:13" x14ac:dyDescent="0.25">
      <c r="A15" s="2">
        <v>37.9</v>
      </c>
      <c r="C15" s="2">
        <v>292.2</v>
      </c>
      <c r="D15">
        <v>3770</v>
      </c>
      <c r="E15" s="1">
        <v>2.3490000000000002</v>
      </c>
      <c r="F15" s="3">
        <v>19.5</v>
      </c>
      <c r="G15" s="1">
        <v>8.3000000000000007</v>
      </c>
      <c r="H15" s="2">
        <f t="shared" si="2"/>
        <v>35.204819277108427</v>
      </c>
      <c r="I15" s="2">
        <f>SUM(C$3:C15)</f>
        <v>3766.5999999999995</v>
      </c>
      <c r="J15" s="1">
        <f>SUM(G$3:G15)</f>
        <v>105.13100000000001</v>
      </c>
      <c r="K15" s="2">
        <f t="shared" si="3"/>
        <v>35.827681654316983</v>
      </c>
      <c r="L15" s="4">
        <v>43490</v>
      </c>
      <c r="M15" s="7" t="s">
        <v>25</v>
      </c>
    </row>
    <row r="16" spans="1:13" x14ac:dyDescent="0.25">
      <c r="A16" s="2">
        <v>37.299999999999997</v>
      </c>
      <c r="C16" s="2">
        <v>185.6</v>
      </c>
      <c r="D16">
        <v>3955</v>
      </c>
      <c r="E16" s="1">
        <v>2.3490000000000002</v>
      </c>
      <c r="F16" s="3">
        <v>12.5</v>
      </c>
      <c r="G16" s="1">
        <v>5.3209999999999997</v>
      </c>
      <c r="H16" s="2">
        <f t="shared" si="2"/>
        <v>34.880661529787638</v>
      </c>
      <c r="I16" s="2">
        <f>SUM(C$3:C16)</f>
        <v>3952.1999999999994</v>
      </c>
      <c r="J16" s="1">
        <f>SUM(G$3:G16)</f>
        <v>110.45200000000001</v>
      </c>
      <c r="K16" s="2">
        <f t="shared" si="3"/>
        <v>35.782059175026248</v>
      </c>
      <c r="L16" s="4">
        <v>43494</v>
      </c>
      <c r="M16" s="7" t="s">
        <v>26</v>
      </c>
    </row>
    <row r="17" spans="1:13" x14ac:dyDescent="0.25">
      <c r="A17" s="2">
        <v>40.200000000000003</v>
      </c>
      <c r="C17" s="2">
        <v>180.4</v>
      </c>
      <c r="D17">
        <v>4136</v>
      </c>
      <c r="E17" s="1">
        <v>2.3490000000000002</v>
      </c>
      <c r="F17" s="3">
        <v>11.25</v>
      </c>
      <c r="G17" s="1">
        <v>4.7880000000000003</v>
      </c>
      <c r="H17" s="2">
        <f t="shared" si="2"/>
        <v>37.677527151211358</v>
      </c>
      <c r="I17" s="2">
        <f>SUM(C$3:C17)</f>
        <v>4132.5999999999995</v>
      </c>
      <c r="J17" s="1">
        <f>SUM(G$3:G17)</f>
        <v>115.24000000000001</v>
      </c>
      <c r="K17" s="2">
        <f t="shared" si="3"/>
        <v>35.860812217979863</v>
      </c>
      <c r="L17" s="4">
        <v>43495</v>
      </c>
      <c r="M17" s="7" t="s">
        <v>27</v>
      </c>
    </row>
    <row r="18" spans="1:13" x14ac:dyDescent="0.25">
      <c r="A18" s="2">
        <v>36.700000000000003</v>
      </c>
      <c r="C18" s="2">
        <v>275.3</v>
      </c>
      <c r="D18">
        <v>4411</v>
      </c>
      <c r="E18" s="1">
        <v>2.2490000000000001</v>
      </c>
      <c r="F18" s="3">
        <v>18.25</v>
      </c>
      <c r="G18" s="1">
        <v>8.1129999999999995</v>
      </c>
      <c r="H18" s="2">
        <f t="shared" si="2"/>
        <v>33.933193639837299</v>
      </c>
      <c r="I18" s="2">
        <f>SUM(C$3:C18)</f>
        <v>4407.8999999999996</v>
      </c>
      <c r="J18" s="1">
        <f>SUM(G$3:G18)</f>
        <v>123.35300000000001</v>
      </c>
      <c r="K18" s="2">
        <f t="shared" si="3"/>
        <v>35.734031600366421</v>
      </c>
      <c r="L18" s="4">
        <v>43515</v>
      </c>
      <c r="M18" s="7" t="s">
        <v>28</v>
      </c>
    </row>
    <row r="19" spans="1:13" x14ac:dyDescent="0.25">
      <c r="A19" s="2">
        <v>38.4</v>
      </c>
      <c r="C19" s="2">
        <v>301.3</v>
      </c>
      <c r="D19">
        <v>4713</v>
      </c>
      <c r="E19" s="1">
        <v>2.399</v>
      </c>
      <c r="F19" s="3">
        <v>20.25</v>
      </c>
      <c r="G19" s="1">
        <v>8.4429999999999996</v>
      </c>
      <c r="H19" s="2">
        <f t="shared" si="2"/>
        <v>35.68636740495085</v>
      </c>
      <c r="I19" s="2">
        <f>SUM(C$3:C19)</f>
        <v>4709.2</v>
      </c>
      <c r="J19" s="1">
        <f>SUM(G$3:G19)</f>
        <v>131.79600000000002</v>
      </c>
      <c r="K19" s="2">
        <f t="shared" si="3"/>
        <v>35.73097817839691</v>
      </c>
      <c r="L19" s="4">
        <v>43520</v>
      </c>
      <c r="M19" s="7" t="s">
        <v>29</v>
      </c>
    </row>
    <row r="20" spans="1:13" x14ac:dyDescent="0.25">
      <c r="A20" s="2">
        <v>37.799999999999997</v>
      </c>
      <c r="C20" s="2">
        <v>280.7</v>
      </c>
      <c r="D20">
        <v>4993</v>
      </c>
      <c r="E20" s="1">
        <v>2.3090000000000002</v>
      </c>
      <c r="F20" s="3">
        <v>18.25</v>
      </c>
      <c r="G20" s="1">
        <v>7.9020000000000001</v>
      </c>
      <c r="H20" s="2">
        <f t="shared" si="2"/>
        <v>35.522652493039736</v>
      </c>
      <c r="I20" s="2">
        <f>SUM(C$3:C20)</f>
        <v>4989.8999999999996</v>
      </c>
      <c r="J20" s="1">
        <f>SUM(G$3:G20)</f>
        <v>139.69800000000001</v>
      </c>
      <c r="K20" s="2">
        <f t="shared" si="3"/>
        <v>35.719194261907823</v>
      </c>
      <c r="L20" s="4">
        <v>43523</v>
      </c>
      <c r="M20" s="7" t="s">
        <v>30</v>
      </c>
    </row>
    <row r="21" spans="1:13" x14ac:dyDescent="0.25">
      <c r="A21" s="2">
        <v>36.1</v>
      </c>
      <c r="C21" s="2">
        <v>256</v>
      </c>
      <c r="D21">
        <v>5249</v>
      </c>
      <c r="E21" s="1">
        <v>2.2690000000000001</v>
      </c>
      <c r="F21" s="3">
        <v>17.25</v>
      </c>
      <c r="G21" s="1">
        <v>7.6029999999999998</v>
      </c>
      <c r="H21" s="2">
        <f t="shared" si="2"/>
        <v>33.670919373931341</v>
      </c>
      <c r="I21" s="2">
        <f>SUM(C$3:C21)</f>
        <v>5245.9</v>
      </c>
      <c r="J21" s="1">
        <f>SUM(G$3:G21)</f>
        <v>147.30100000000002</v>
      </c>
      <c r="K21" s="2">
        <f t="shared" si="3"/>
        <v>35.613471734747215</v>
      </c>
      <c r="L21" s="4">
        <v>43528</v>
      </c>
      <c r="M21" s="7" t="s">
        <v>31</v>
      </c>
    </row>
    <row r="22" spans="1:13" x14ac:dyDescent="0.25">
      <c r="A22" s="2">
        <v>38</v>
      </c>
      <c r="C22" s="2">
        <v>336.2</v>
      </c>
      <c r="D22">
        <v>5586</v>
      </c>
      <c r="E22" s="1">
        <v>2.3090000000000002</v>
      </c>
      <c r="F22" s="3">
        <v>21.75</v>
      </c>
      <c r="G22" s="1">
        <v>9.4190000000000005</v>
      </c>
      <c r="H22" s="2">
        <f t="shared" si="2"/>
        <v>35.693810383267859</v>
      </c>
      <c r="I22" s="2">
        <f>SUM(C$3:C22)</f>
        <v>5582.0999999999995</v>
      </c>
      <c r="J22" s="1">
        <f>SUM(G$3:G22)</f>
        <v>156.72000000000003</v>
      </c>
      <c r="K22" s="2">
        <f t="shared" si="3"/>
        <v>35.618300153139344</v>
      </c>
      <c r="L22" s="4">
        <v>43530</v>
      </c>
      <c r="M22" s="7" t="s">
        <v>32</v>
      </c>
    </row>
    <row r="23" spans="1:13" x14ac:dyDescent="0.25">
      <c r="A23" s="2">
        <v>37.6</v>
      </c>
      <c r="C23" s="2">
        <v>308.10000000000002</v>
      </c>
      <c r="D23">
        <v>5894</v>
      </c>
      <c r="E23" s="1">
        <v>2.3490000000000002</v>
      </c>
      <c r="F23" s="3">
        <v>20.75</v>
      </c>
      <c r="G23" s="1">
        <v>8.8330000000000002</v>
      </c>
      <c r="H23" s="2">
        <f t="shared" si="2"/>
        <v>34.880561530623801</v>
      </c>
      <c r="I23" s="2">
        <f>SUM(C$3:C23)</f>
        <v>5890.2</v>
      </c>
      <c r="J23" s="1">
        <f>SUM(G$3:G23)</f>
        <v>165.55300000000003</v>
      </c>
      <c r="K23" s="2">
        <f t="shared" si="3"/>
        <v>35.578938466835389</v>
      </c>
      <c r="L23" s="4">
        <v>43537</v>
      </c>
      <c r="M23" s="7" t="s">
        <v>33</v>
      </c>
    </row>
    <row r="24" spans="1:13" x14ac:dyDescent="0.25">
      <c r="A24" s="2">
        <v>39.799999999999997</v>
      </c>
      <c r="C24" s="2">
        <v>282.7</v>
      </c>
      <c r="D24">
        <v>6177</v>
      </c>
      <c r="E24" s="1">
        <v>2.2389999999999999</v>
      </c>
      <c r="F24" s="3">
        <v>17</v>
      </c>
      <c r="G24" s="1">
        <v>7.5940000000000003</v>
      </c>
      <c r="H24" s="2">
        <f t="shared" si="2"/>
        <v>37.226757966815903</v>
      </c>
      <c r="I24" s="2">
        <f>SUM(C$3:C24)</f>
        <v>6172.9</v>
      </c>
      <c r="J24" s="1">
        <f>SUM(G$3:G24)</f>
        <v>173.14700000000002</v>
      </c>
      <c r="K24" s="2">
        <f t="shared" si="3"/>
        <v>35.651209665775319</v>
      </c>
      <c r="L24" s="4">
        <v>43540</v>
      </c>
      <c r="M24" s="7" t="s">
        <v>34</v>
      </c>
    </row>
    <row r="25" spans="1:13" x14ac:dyDescent="0.25">
      <c r="A25" s="2">
        <v>37.799999999999997</v>
      </c>
      <c r="C25" s="2">
        <v>296.8</v>
      </c>
      <c r="D25">
        <v>6473</v>
      </c>
      <c r="E25" s="1">
        <v>2.4889999999999999</v>
      </c>
      <c r="F25" s="3">
        <v>21.25</v>
      </c>
      <c r="G25" s="1">
        <v>8.5370000000000008</v>
      </c>
      <c r="H25" s="2">
        <f t="shared" si="2"/>
        <v>34.766311350591543</v>
      </c>
      <c r="I25" s="2">
        <f>SUM(C$3:C25)</f>
        <v>6469.7</v>
      </c>
      <c r="J25" s="1">
        <f>SUM(G$3:G25)</f>
        <v>181.68400000000003</v>
      </c>
      <c r="K25" s="2">
        <f t="shared" si="3"/>
        <v>35.609629906871263</v>
      </c>
      <c r="L25" s="4">
        <v>43546</v>
      </c>
      <c r="M25" s="7" t="s">
        <v>35</v>
      </c>
    </row>
    <row r="26" spans="1:13" x14ac:dyDescent="0.25">
      <c r="A26" s="2">
        <v>38.9</v>
      </c>
      <c r="C26" s="2">
        <v>279.8</v>
      </c>
      <c r="D26">
        <v>6753</v>
      </c>
      <c r="E26" s="1">
        <v>2.5089999999999999</v>
      </c>
      <c r="F26" s="3">
        <v>19.25</v>
      </c>
      <c r="G26" s="1">
        <v>7.673</v>
      </c>
      <c r="H26" s="2">
        <f t="shared" si="2"/>
        <v>36.465528476475953</v>
      </c>
      <c r="I26" s="2">
        <f>SUM(C$3:C26)</f>
        <v>6749.5</v>
      </c>
      <c r="J26" s="1">
        <f>SUM(G$3:G26)</f>
        <v>189.35700000000003</v>
      </c>
      <c r="K26" s="2">
        <f t="shared" si="3"/>
        <v>35.644312066625467</v>
      </c>
      <c r="L26" s="4">
        <v>43551</v>
      </c>
      <c r="M26" s="7" t="s">
        <v>36</v>
      </c>
    </row>
    <row r="27" spans="1:13" x14ac:dyDescent="0.25">
      <c r="A27" s="2">
        <v>39.6</v>
      </c>
      <c r="C27" s="2">
        <v>356.3</v>
      </c>
      <c r="D27">
        <v>7110</v>
      </c>
      <c r="E27" s="1">
        <v>2.5289999999999999</v>
      </c>
      <c r="F27" s="3">
        <v>24.5</v>
      </c>
      <c r="G27" s="1">
        <v>9.6869999999999994</v>
      </c>
      <c r="H27" s="2">
        <f t="shared" si="2"/>
        <v>36.781253225972954</v>
      </c>
      <c r="I27" s="2">
        <f>SUM(C$3:C27)</f>
        <v>7105.8</v>
      </c>
      <c r="J27" s="1">
        <f>SUM(G$3:G27)</f>
        <v>199.04400000000004</v>
      </c>
      <c r="K27" s="2">
        <f t="shared" si="3"/>
        <v>35.699644299752812</v>
      </c>
      <c r="L27" s="4">
        <v>43556</v>
      </c>
      <c r="M27" s="7" t="s">
        <v>37</v>
      </c>
    </row>
    <row r="28" spans="1:13" x14ac:dyDescent="0.25">
      <c r="A28" s="2">
        <v>39.1</v>
      </c>
      <c r="C28" s="2">
        <v>290.3</v>
      </c>
      <c r="D28">
        <v>7400</v>
      </c>
      <c r="E28" s="1">
        <v>2.5489999999999999</v>
      </c>
      <c r="F28" s="3">
        <v>20.25</v>
      </c>
      <c r="G28" s="1">
        <v>7.9450000000000003</v>
      </c>
      <c r="H28" s="2">
        <f t="shared" si="2"/>
        <v>36.538703587161734</v>
      </c>
      <c r="I28" s="2">
        <f>SUM(C$3:C28)</f>
        <v>7396.1</v>
      </c>
      <c r="J28" s="1">
        <f>SUM(G$3:G28)</f>
        <v>206.98900000000003</v>
      </c>
      <c r="K28" s="2">
        <f t="shared" si="3"/>
        <v>35.731850484808369</v>
      </c>
      <c r="L28" s="4">
        <v>43559</v>
      </c>
      <c r="M28" s="7" t="s">
        <v>38</v>
      </c>
    </row>
    <row r="29" spans="1:13" x14ac:dyDescent="0.25">
      <c r="A29" s="2">
        <v>39.700000000000003</v>
      </c>
      <c r="C29" s="2">
        <v>223.8</v>
      </c>
      <c r="D29">
        <v>7624</v>
      </c>
      <c r="E29" s="1">
        <v>2.629</v>
      </c>
      <c r="F29" s="3">
        <v>16.5</v>
      </c>
      <c r="G29" s="1">
        <v>6.2770000000000001</v>
      </c>
      <c r="H29" s="2">
        <f t="shared" si="2"/>
        <v>35.653974828739848</v>
      </c>
      <c r="I29" s="2">
        <f>SUM(C$3:C29)</f>
        <v>7619.9000000000005</v>
      </c>
      <c r="J29" s="1">
        <f>SUM(G$3:G29)</f>
        <v>213.26600000000002</v>
      </c>
      <c r="K29" s="2">
        <f t="shared" si="3"/>
        <v>35.729558391867435</v>
      </c>
      <c r="L29" s="4">
        <v>43565</v>
      </c>
      <c r="M29" s="7" t="s">
        <v>39</v>
      </c>
    </row>
    <row r="30" spans="1:13" x14ac:dyDescent="0.25">
      <c r="A30" s="2">
        <v>38.700000000000003</v>
      </c>
      <c r="C30" s="2">
        <v>269.5</v>
      </c>
      <c r="D30">
        <v>7893</v>
      </c>
      <c r="E30" s="1">
        <v>2.629</v>
      </c>
      <c r="F30" s="3">
        <v>19.649999999999999</v>
      </c>
      <c r="G30" s="1">
        <v>7.4749999999999996</v>
      </c>
      <c r="H30" s="2">
        <f t="shared" si="2"/>
        <v>36.053511705685622</v>
      </c>
      <c r="I30" s="2">
        <f>SUM(C$3:C30)</f>
        <v>7889.4000000000005</v>
      </c>
      <c r="J30" s="1">
        <f>SUM(G$3:G30)</f>
        <v>220.74100000000001</v>
      </c>
      <c r="K30" s="2">
        <f t="shared" si="3"/>
        <v>35.740528492667877</v>
      </c>
      <c r="L30" s="4">
        <v>43567</v>
      </c>
      <c r="M30" s="7" t="s">
        <v>40</v>
      </c>
    </row>
    <row r="31" spans="1:13" x14ac:dyDescent="0.25">
      <c r="A31" s="2">
        <v>40.200000000000003</v>
      </c>
      <c r="C31" s="2">
        <v>351</v>
      </c>
      <c r="D31">
        <v>8245</v>
      </c>
      <c r="E31" s="1">
        <v>2.7090000000000001</v>
      </c>
      <c r="F31" s="3">
        <v>25.25</v>
      </c>
      <c r="G31" s="1">
        <v>9.3190000000000008</v>
      </c>
      <c r="H31" s="2">
        <f t="shared" si="2"/>
        <v>37.664985513467109</v>
      </c>
      <c r="I31" s="2">
        <f>SUM(C$3:C31)</f>
        <v>8240.4000000000015</v>
      </c>
      <c r="J31" s="1">
        <f>SUM(G$3:G31)</f>
        <v>230.06</v>
      </c>
      <c r="K31" s="2">
        <f t="shared" si="3"/>
        <v>35.818482135095202</v>
      </c>
      <c r="L31" s="4">
        <v>43574</v>
      </c>
      <c r="M31" s="7" t="s">
        <v>41</v>
      </c>
    </row>
    <row r="32" spans="1:13" x14ac:dyDescent="0.25">
      <c r="A32" s="2">
        <v>40.200000000000003</v>
      </c>
      <c r="C32" s="2">
        <v>309.8</v>
      </c>
      <c r="D32">
        <v>8554</v>
      </c>
      <c r="E32" s="1">
        <v>2.7490000000000001</v>
      </c>
      <c r="F32" s="3">
        <v>23</v>
      </c>
      <c r="G32" s="1">
        <v>8.3659999999999997</v>
      </c>
      <c r="H32" s="2">
        <f t="shared" si="2"/>
        <v>37.030839110686117</v>
      </c>
      <c r="I32" s="2">
        <f>SUM(C$3:C32)</f>
        <v>8550.2000000000007</v>
      </c>
      <c r="J32" s="1">
        <f>SUM(G$3:G32)</f>
        <v>238.42599999999999</v>
      </c>
      <c r="K32" s="2">
        <f t="shared" si="3"/>
        <v>35.861021868420394</v>
      </c>
      <c r="L32" s="4">
        <v>43580</v>
      </c>
      <c r="M32" s="7" t="s">
        <v>42</v>
      </c>
    </row>
    <row r="33" spans="1:13" x14ac:dyDescent="0.25">
      <c r="A33" s="2">
        <v>39</v>
      </c>
      <c r="C33" s="2">
        <v>251.2</v>
      </c>
      <c r="D33">
        <v>8806</v>
      </c>
      <c r="E33" s="1">
        <v>2.8490000000000002</v>
      </c>
      <c r="F33" s="3">
        <v>20</v>
      </c>
      <c r="G33" s="1">
        <v>7.0209999999999999</v>
      </c>
      <c r="H33" s="2">
        <f t="shared" si="2"/>
        <v>35.77837914826948</v>
      </c>
      <c r="I33" s="2">
        <f>SUM(C$3:C33)</f>
        <v>8801.4000000000015</v>
      </c>
      <c r="J33" s="1">
        <f>SUM(G$3:G33)</f>
        <v>245.44699999999997</v>
      </c>
      <c r="K33" s="2">
        <f t="shared" si="3"/>
        <v>35.858657877260683</v>
      </c>
      <c r="L33" s="4">
        <v>43586</v>
      </c>
      <c r="M33" s="7" t="s">
        <v>43</v>
      </c>
    </row>
    <row r="34" spans="1:13" x14ac:dyDescent="0.25">
      <c r="A34" s="2">
        <v>40.799999999999997</v>
      </c>
      <c r="C34" s="2">
        <v>307.7</v>
      </c>
      <c r="D34">
        <v>9113</v>
      </c>
      <c r="E34" s="1">
        <v>2.8889999999999998</v>
      </c>
      <c r="F34" s="3">
        <v>23.5</v>
      </c>
      <c r="G34" s="1">
        <v>8.1329999999999991</v>
      </c>
      <c r="H34" s="2">
        <f t="shared" si="2"/>
        <v>37.833517767121606</v>
      </c>
      <c r="I34" s="2">
        <f>SUM(C$3:C34)</f>
        <v>9109.1000000000022</v>
      </c>
      <c r="J34" s="1">
        <f>SUM(G$3:G34)</f>
        <v>253.57999999999998</v>
      </c>
      <c r="K34" s="2">
        <f t="shared" si="3"/>
        <v>35.921997002918225</v>
      </c>
      <c r="L34" s="4">
        <v>43592</v>
      </c>
      <c r="M34" s="7" t="s">
        <v>44</v>
      </c>
    </row>
    <row r="35" spans="1:13" x14ac:dyDescent="0.25">
      <c r="A35" s="2">
        <v>40.700000000000003</v>
      </c>
      <c r="C35" s="2">
        <v>328.3</v>
      </c>
      <c r="D35">
        <v>9442</v>
      </c>
      <c r="E35" s="1">
        <v>2.8490000000000002</v>
      </c>
      <c r="F35" s="3">
        <v>24.75</v>
      </c>
      <c r="G35" s="1">
        <v>8.6869999999999994</v>
      </c>
      <c r="H35" s="2">
        <f t="shared" si="2"/>
        <v>37.792103142626921</v>
      </c>
      <c r="I35" s="2">
        <f>SUM(C$3:C35)</f>
        <v>9437.4000000000015</v>
      </c>
      <c r="J35" s="1">
        <f>SUM(G$3:G35)</f>
        <v>262.267</v>
      </c>
      <c r="K35" s="2">
        <f t="shared" si="3"/>
        <v>35.983940030579532</v>
      </c>
      <c r="L35" s="4">
        <v>43598</v>
      </c>
      <c r="M35" s="7" t="s">
        <v>45</v>
      </c>
    </row>
    <row r="36" spans="1:13" x14ac:dyDescent="0.25">
      <c r="A36" s="2">
        <v>40.6</v>
      </c>
      <c r="C36" s="2">
        <v>289.8</v>
      </c>
      <c r="D36">
        <v>9732</v>
      </c>
      <c r="E36" s="1">
        <v>2.8490000000000002</v>
      </c>
      <c r="F36" s="3">
        <v>22</v>
      </c>
      <c r="G36" s="1">
        <v>7.7220000000000004</v>
      </c>
      <c r="H36" s="2">
        <f t="shared" si="2"/>
        <v>37.529137529137529</v>
      </c>
      <c r="I36" s="2">
        <f>SUM(C$3:C36)</f>
        <v>9727.2000000000007</v>
      </c>
      <c r="J36" s="1">
        <f>SUM(G$3:G36)</f>
        <v>269.98899999999998</v>
      </c>
      <c r="K36" s="2">
        <f t="shared" si="3"/>
        <v>36.028134479552875</v>
      </c>
      <c r="L36" s="4">
        <v>43601</v>
      </c>
      <c r="M36" s="7" t="s">
        <v>46</v>
      </c>
    </row>
    <row r="37" spans="1:13" x14ac:dyDescent="0.25">
      <c r="A37" s="2">
        <v>39.799999999999997</v>
      </c>
      <c r="C37" s="2">
        <v>232.6</v>
      </c>
      <c r="D37">
        <v>9964</v>
      </c>
      <c r="E37" s="1">
        <v>2.8490000000000002</v>
      </c>
      <c r="F37" s="3">
        <v>17.75</v>
      </c>
      <c r="G37" s="1">
        <v>6.2290000000000001</v>
      </c>
      <c r="H37" s="2">
        <f t="shared" si="2"/>
        <v>37.34146733022957</v>
      </c>
      <c r="I37" s="2">
        <f>SUM(C$3:C37)</f>
        <v>9959.8000000000011</v>
      </c>
      <c r="J37" s="1">
        <f>SUM(G$3:G37)</f>
        <v>276.21799999999996</v>
      </c>
      <c r="K37" s="2">
        <f t="shared" si="3"/>
        <v>36.057751486145008</v>
      </c>
      <c r="L37" s="4">
        <v>43608</v>
      </c>
      <c r="M37" s="7" t="s">
        <v>47</v>
      </c>
    </row>
    <row r="38" spans="1:13" x14ac:dyDescent="0.25">
      <c r="A38" s="2">
        <v>40.799999999999997</v>
      </c>
      <c r="C38" s="2">
        <v>273.7</v>
      </c>
      <c r="D38">
        <v>10238</v>
      </c>
      <c r="E38" s="1">
        <v>2.8290000000000002</v>
      </c>
      <c r="F38" s="3">
        <v>20.25</v>
      </c>
      <c r="G38" s="1">
        <v>7.157</v>
      </c>
      <c r="H38" s="2">
        <f t="shared" si="2"/>
        <v>38.242280285035626</v>
      </c>
      <c r="I38" s="2">
        <f>SUM(C$3:C38)</f>
        <v>10233.500000000002</v>
      </c>
      <c r="J38" s="1">
        <f>SUM(G$3:G38)</f>
        <v>283.37499999999994</v>
      </c>
      <c r="K38" s="2">
        <f t="shared" si="3"/>
        <v>36.112924569916203</v>
      </c>
      <c r="L38" s="4">
        <v>43613</v>
      </c>
      <c r="M38" s="7" t="s">
        <v>48</v>
      </c>
    </row>
    <row r="39" spans="1:13" x14ac:dyDescent="0.25">
      <c r="A39" s="2">
        <v>41.8</v>
      </c>
      <c r="C39" s="2">
        <v>309.5</v>
      </c>
      <c r="D39">
        <v>10548</v>
      </c>
      <c r="E39" s="1">
        <v>2.7490000000000001</v>
      </c>
      <c r="F39" s="3">
        <v>21.75</v>
      </c>
      <c r="G39" s="1">
        <v>7.9130000000000003</v>
      </c>
      <c r="H39" s="2">
        <f t="shared" si="2"/>
        <v>39.112852268419054</v>
      </c>
      <c r="I39" s="2">
        <f>SUM(C$3:C39)</f>
        <v>10543.000000000002</v>
      </c>
      <c r="J39" s="1">
        <f>SUM(G$3:G39)</f>
        <v>291.28799999999995</v>
      </c>
      <c r="K39" s="2">
        <f t="shared" si="3"/>
        <v>36.194419268902266</v>
      </c>
      <c r="L39" s="4">
        <v>43616</v>
      </c>
      <c r="M39" s="7" t="s">
        <v>49</v>
      </c>
    </row>
    <row r="40" spans="1:13" x14ac:dyDescent="0.25">
      <c r="A40" s="2">
        <v>41</v>
      </c>
      <c r="C40" s="2">
        <v>292.3</v>
      </c>
      <c r="D40">
        <v>10840</v>
      </c>
      <c r="E40" s="1">
        <v>2.8290000000000002</v>
      </c>
      <c r="F40" s="3">
        <v>21.75</v>
      </c>
      <c r="G40" s="1">
        <v>7.6890000000000001</v>
      </c>
      <c r="H40" s="2">
        <f t="shared" si="2"/>
        <v>38.015346599037585</v>
      </c>
      <c r="I40" s="2">
        <f>SUM(C$3:C40)</f>
        <v>10835.300000000001</v>
      </c>
      <c r="J40" s="1">
        <f>SUM(G$3:G40)</f>
        <v>298.97699999999998</v>
      </c>
      <c r="K40" s="2">
        <f t="shared" si="3"/>
        <v>36.241249326871305</v>
      </c>
      <c r="L40" s="4">
        <v>43621</v>
      </c>
      <c r="M40" s="7" t="s">
        <v>50</v>
      </c>
    </row>
    <row r="41" spans="1:13" x14ac:dyDescent="0.25">
      <c r="A41" s="2">
        <v>41.5</v>
      </c>
      <c r="C41" s="2">
        <v>328.3</v>
      </c>
      <c r="D41">
        <v>11168</v>
      </c>
      <c r="E41" s="1">
        <v>2.7090000000000001</v>
      </c>
      <c r="F41" s="3">
        <v>23</v>
      </c>
      <c r="G41" s="1">
        <v>8.4890000000000008</v>
      </c>
      <c r="H41" s="2">
        <f t="shared" si="2"/>
        <v>38.673577570974203</v>
      </c>
      <c r="I41" s="2">
        <f>SUM(C$3:C41)</f>
        <v>11163.6</v>
      </c>
      <c r="J41" s="1">
        <f>SUM(G$3:G41)</f>
        <v>307.46599999999995</v>
      </c>
      <c r="K41" s="2">
        <f t="shared" si="3"/>
        <v>36.308404831753762</v>
      </c>
      <c r="L41" s="4">
        <v>43627</v>
      </c>
      <c r="M41" s="7" t="s">
        <v>51</v>
      </c>
    </row>
    <row r="42" spans="1:13" x14ac:dyDescent="0.25">
      <c r="A42" s="2">
        <v>41.4</v>
      </c>
      <c r="C42" s="2">
        <v>288.5</v>
      </c>
      <c r="D42">
        <v>11457</v>
      </c>
      <c r="E42" s="1">
        <v>2.649</v>
      </c>
      <c r="F42" s="3">
        <v>19.75</v>
      </c>
      <c r="G42" s="1">
        <v>7.4560000000000004</v>
      </c>
      <c r="H42" s="2">
        <f t="shared" si="2"/>
        <v>38.693669527896994</v>
      </c>
      <c r="I42" s="2">
        <f>SUM(C$3:C42)</f>
        <v>11452.1</v>
      </c>
      <c r="J42" s="1">
        <f>SUM(G$3:G42)</f>
        <v>314.92199999999997</v>
      </c>
      <c r="K42" s="2">
        <f t="shared" si="3"/>
        <v>36.364877652244054</v>
      </c>
      <c r="L42" s="4">
        <v>43629</v>
      </c>
      <c r="M42" s="11" t="s">
        <v>52</v>
      </c>
    </row>
    <row r="43" spans="1:13" x14ac:dyDescent="0.25">
      <c r="A43" s="2">
        <v>39.299999999999997</v>
      </c>
      <c r="C43" s="2">
        <v>270.60000000000002</v>
      </c>
      <c r="D43">
        <v>11728</v>
      </c>
      <c r="E43" s="1">
        <v>2.649</v>
      </c>
      <c r="F43" s="3">
        <v>19.75</v>
      </c>
      <c r="G43" s="1">
        <v>7.4550000000000001</v>
      </c>
      <c r="H43" s="2">
        <f t="shared" si="2"/>
        <v>36.297786720321938</v>
      </c>
      <c r="I43" s="2">
        <f>SUM(C$3:C43)</f>
        <v>11722.7</v>
      </c>
      <c r="J43" s="1">
        <f>SUM(G$3:G43)</f>
        <v>322.37699999999995</v>
      </c>
      <c r="K43" s="2">
        <f t="shared" si="3"/>
        <v>36.363326167809745</v>
      </c>
      <c r="L43" s="4">
        <v>43635</v>
      </c>
      <c r="M43" s="7" t="s">
        <v>53</v>
      </c>
    </row>
    <row r="44" spans="1:13" x14ac:dyDescent="0.25">
      <c r="A44" s="2">
        <v>42.3</v>
      </c>
      <c r="C44" s="2">
        <v>300.3</v>
      </c>
      <c r="D44">
        <v>12028</v>
      </c>
      <c r="E44" s="1">
        <v>2.649</v>
      </c>
      <c r="F44" s="3">
        <v>20.5</v>
      </c>
      <c r="G44" s="1">
        <v>7.7380000000000004</v>
      </c>
      <c r="H44" s="2">
        <f t="shared" si="2"/>
        <v>38.808477642801755</v>
      </c>
      <c r="I44" s="2">
        <f>SUM(C$3:C44)</f>
        <v>12023</v>
      </c>
      <c r="J44" s="1">
        <f>SUM(G$3:G44)</f>
        <v>330.11499999999995</v>
      </c>
      <c r="K44" s="2">
        <f t="shared" si="3"/>
        <v>36.420641291671089</v>
      </c>
      <c r="L44" s="4">
        <v>43641</v>
      </c>
      <c r="M44" s="7" t="s">
        <v>54</v>
      </c>
    </row>
    <row r="45" spans="1:13" x14ac:dyDescent="0.25">
      <c r="A45" s="2">
        <v>40.9</v>
      </c>
      <c r="C45" s="2">
        <v>308.7</v>
      </c>
      <c r="D45">
        <v>12337</v>
      </c>
      <c r="E45" s="1">
        <v>2.649</v>
      </c>
      <c r="F45" s="3">
        <v>21.5</v>
      </c>
      <c r="G45" s="1">
        <v>8.1170000000000009</v>
      </c>
      <c r="H45" s="2">
        <f t="shared" si="2"/>
        <v>38.031292349390164</v>
      </c>
      <c r="I45" s="2">
        <f>SUM(C$3:C45)</f>
        <v>12331.7</v>
      </c>
      <c r="J45" s="1">
        <f>SUM(G$3:G45)</f>
        <v>338.23199999999997</v>
      </c>
      <c r="K45" s="2">
        <f t="shared" si="3"/>
        <v>36.45929421225668</v>
      </c>
      <c r="L45" s="4">
        <v>43645</v>
      </c>
      <c r="M45" s="7" t="s">
        <v>55</v>
      </c>
    </row>
    <row r="46" spans="1:13" x14ac:dyDescent="0.25">
      <c r="A46" s="2">
        <v>41</v>
      </c>
      <c r="C46" s="2">
        <v>335.5</v>
      </c>
      <c r="D46">
        <v>12672</v>
      </c>
      <c r="E46" s="1">
        <v>2.7090000000000001</v>
      </c>
      <c r="F46" s="3">
        <v>24</v>
      </c>
      <c r="G46" s="1">
        <v>8.859</v>
      </c>
      <c r="H46" s="2">
        <f t="shared" si="2"/>
        <v>37.871091545321143</v>
      </c>
      <c r="I46" s="2">
        <f>SUM(C$3:C46)</f>
        <v>12667.2</v>
      </c>
      <c r="J46" s="1">
        <f>SUM(G$3:G46)</f>
        <v>347.09099999999995</v>
      </c>
      <c r="K46" s="2">
        <f t="shared" si="3"/>
        <v>36.495328314476616</v>
      </c>
      <c r="L46" s="4">
        <v>43649</v>
      </c>
      <c r="M46" s="7" t="s">
        <v>56</v>
      </c>
    </row>
    <row r="47" spans="1:13" x14ac:dyDescent="0.25">
      <c r="A47" s="2">
        <v>39.799999999999997</v>
      </c>
      <c r="C47" s="2">
        <v>180.4</v>
      </c>
      <c r="D47">
        <v>12853</v>
      </c>
      <c r="E47" s="1">
        <v>2.7090000000000001</v>
      </c>
      <c r="F47" s="3">
        <v>12.91</v>
      </c>
      <c r="G47" s="1">
        <v>4.7670000000000003</v>
      </c>
      <c r="H47" s="2">
        <f t="shared" si="2"/>
        <v>37.843507447031676</v>
      </c>
      <c r="I47" s="2">
        <f>SUM(C$3:C47)</f>
        <v>12847.6</v>
      </c>
      <c r="J47" s="1">
        <f>SUM(G$3:G47)</f>
        <v>351.85799999999995</v>
      </c>
      <c r="K47" s="2">
        <f t="shared" si="3"/>
        <v>36.513593551944254</v>
      </c>
      <c r="L47" s="4">
        <v>43651</v>
      </c>
      <c r="M47" s="7" t="s">
        <v>57</v>
      </c>
    </row>
    <row r="48" spans="1:13" x14ac:dyDescent="0.25">
      <c r="A48" s="2">
        <v>39.799999999999997</v>
      </c>
      <c r="C48" s="2">
        <v>299</v>
      </c>
      <c r="D48">
        <v>13153</v>
      </c>
      <c r="E48" s="1">
        <v>2.7490000000000001</v>
      </c>
      <c r="F48" s="3">
        <v>22.5</v>
      </c>
      <c r="G48" s="1">
        <v>8.1829999999999998</v>
      </c>
      <c r="H48" s="2">
        <f t="shared" si="2"/>
        <v>36.539166564829529</v>
      </c>
      <c r="I48" s="2">
        <f>SUM(C$3:C48)</f>
        <v>13146.6</v>
      </c>
      <c r="J48" s="1">
        <f>SUM(G$3:G48)</f>
        <v>360.04099999999994</v>
      </c>
      <c r="K48" s="2">
        <f t="shared" si="3"/>
        <v>36.514174774539576</v>
      </c>
      <c r="L48" s="4">
        <v>43661</v>
      </c>
      <c r="M48" s="7" t="s">
        <v>58</v>
      </c>
    </row>
    <row r="49" spans="1:13" x14ac:dyDescent="0.25">
      <c r="A49" s="2">
        <v>40.4</v>
      </c>
      <c r="C49" s="2">
        <v>289.2</v>
      </c>
      <c r="D49">
        <v>13442</v>
      </c>
      <c r="E49" s="1">
        <v>2.7490000000000001</v>
      </c>
      <c r="F49" s="3">
        <v>21.5</v>
      </c>
      <c r="G49" s="1">
        <v>7.82</v>
      </c>
      <c r="H49" s="2">
        <f t="shared" si="2"/>
        <v>36.982097186700763</v>
      </c>
      <c r="I49" s="2">
        <f>SUM(C$3:C49)</f>
        <v>13435.800000000001</v>
      </c>
      <c r="J49" s="1">
        <f>SUM(G$3:G49)</f>
        <v>367.86099999999993</v>
      </c>
      <c r="K49" s="2">
        <f t="shared" si="3"/>
        <v>36.52412188299386</v>
      </c>
      <c r="L49" s="4">
        <v>43664</v>
      </c>
      <c r="M49" s="7" t="s">
        <v>59</v>
      </c>
    </row>
    <row r="50" spans="1:13" x14ac:dyDescent="0.25">
      <c r="A50" s="2">
        <v>39.9</v>
      </c>
      <c r="C50" s="2">
        <v>204</v>
      </c>
      <c r="D50">
        <v>13646</v>
      </c>
      <c r="E50" s="1">
        <v>2.7490000000000001</v>
      </c>
      <c r="F50" s="3">
        <v>15.25</v>
      </c>
      <c r="G50" s="1">
        <v>5.5469999999999997</v>
      </c>
      <c r="H50" s="2">
        <f t="shared" si="2"/>
        <v>36.776636019469983</v>
      </c>
      <c r="I50" s="2">
        <f>SUM(C$3:C50)</f>
        <v>13639.800000000001</v>
      </c>
      <c r="J50" s="1">
        <f>SUM(G$3:G50)</f>
        <v>373.40799999999996</v>
      </c>
      <c r="K50" s="2">
        <f t="shared" si="3"/>
        <v>36.52787299682921</v>
      </c>
      <c r="L50" s="4">
        <v>43669</v>
      </c>
      <c r="M50" s="7" t="s">
        <v>60</v>
      </c>
    </row>
    <row r="51" spans="1:13" x14ac:dyDescent="0.25">
      <c r="A51" s="2">
        <v>40</v>
      </c>
      <c r="C51" s="2">
        <v>296.2</v>
      </c>
      <c r="D51">
        <v>13942</v>
      </c>
      <c r="E51" s="1">
        <v>2.7490000000000001</v>
      </c>
      <c r="F51" s="3">
        <v>22.25</v>
      </c>
      <c r="G51" s="1">
        <v>8.0950000000000006</v>
      </c>
      <c r="H51" s="2">
        <f t="shared" si="2"/>
        <v>36.590487955528097</v>
      </c>
      <c r="I51" s="2">
        <f>SUM(C$3:C51)</f>
        <v>13936.000000000002</v>
      </c>
      <c r="J51" s="1">
        <f>SUM(G$3:G51)</f>
        <v>381.50299999999999</v>
      </c>
      <c r="K51" s="2">
        <f t="shared" si="3"/>
        <v>36.529201605229844</v>
      </c>
      <c r="L51" s="4">
        <v>43672</v>
      </c>
      <c r="M51" s="7" t="s">
        <v>61</v>
      </c>
    </row>
    <row r="52" spans="1:13" x14ac:dyDescent="0.25">
      <c r="A52" s="2">
        <v>39.4</v>
      </c>
      <c r="C52" s="2">
        <v>311.2</v>
      </c>
      <c r="D52">
        <v>14254</v>
      </c>
      <c r="E52" s="1">
        <v>2.7490000000000001</v>
      </c>
      <c r="F52" s="3">
        <v>23.25</v>
      </c>
      <c r="G52" s="1">
        <v>8.4559999999999995</v>
      </c>
      <c r="H52" s="2">
        <f t="shared" si="2"/>
        <v>36.802270577105013</v>
      </c>
      <c r="I52" s="2">
        <f>SUM(C$3:C52)</f>
        <v>14247.200000000003</v>
      </c>
      <c r="J52" s="1">
        <f>SUM(G$3:G52)</f>
        <v>389.959</v>
      </c>
      <c r="K52" s="2">
        <f t="shared" si="3"/>
        <v>36.535122923179109</v>
      </c>
      <c r="L52" s="4">
        <v>43677</v>
      </c>
      <c r="M52" s="7" t="s">
        <v>62</v>
      </c>
    </row>
    <row r="53" spans="1:13" x14ac:dyDescent="0.25">
      <c r="A53" s="2">
        <v>40.700000000000003</v>
      </c>
      <c r="C53" s="2">
        <v>268</v>
      </c>
      <c r="D53">
        <v>14522</v>
      </c>
      <c r="E53" s="1">
        <v>2.7490000000000001</v>
      </c>
      <c r="F53" s="3">
        <v>19.5</v>
      </c>
      <c r="G53" s="1">
        <v>7.0940000000000003</v>
      </c>
      <c r="H53" s="2">
        <f t="shared" si="2"/>
        <v>37.778404285311531</v>
      </c>
      <c r="I53" s="2">
        <f>SUM(C$3:C53)</f>
        <v>14515.200000000003</v>
      </c>
      <c r="J53" s="1">
        <f>SUM(G$3:G53)</f>
        <v>397.053</v>
      </c>
      <c r="K53" s="2">
        <f t="shared" si="3"/>
        <v>36.557336174263895</v>
      </c>
      <c r="L53" s="4">
        <v>43679</v>
      </c>
      <c r="M53" s="7" t="s">
        <v>63</v>
      </c>
    </row>
    <row r="54" spans="1:13" x14ac:dyDescent="0.25">
      <c r="A54" s="2">
        <v>39.799999999999997</v>
      </c>
      <c r="C54" s="2">
        <v>198.2</v>
      </c>
      <c r="D54">
        <v>14720</v>
      </c>
      <c r="E54" s="1">
        <v>2.7490000000000001</v>
      </c>
      <c r="F54" s="3">
        <v>14.75</v>
      </c>
      <c r="G54" s="1">
        <v>5.3659999999999997</v>
      </c>
      <c r="H54" s="2">
        <f t="shared" si="2"/>
        <v>36.936265374580692</v>
      </c>
      <c r="I54" s="2">
        <f>SUM(C$3:C54)</f>
        <v>14713.400000000003</v>
      </c>
      <c r="J54" s="1">
        <f>SUM(G$3:G54)</f>
        <v>402.41899999999998</v>
      </c>
      <c r="K54" s="2">
        <f t="shared" si="3"/>
        <v>36.5623889528079</v>
      </c>
      <c r="L54" s="4">
        <v>43683</v>
      </c>
      <c r="M54" s="7" t="s">
        <v>64</v>
      </c>
    </row>
    <row r="55" spans="1:13" x14ac:dyDescent="0.25">
      <c r="A55" s="2">
        <v>42.4</v>
      </c>
      <c r="C55" s="2">
        <v>236.4</v>
      </c>
      <c r="D55">
        <v>14956</v>
      </c>
      <c r="E55" s="1">
        <v>2.669</v>
      </c>
      <c r="F55" s="3">
        <v>17.79</v>
      </c>
      <c r="G55" s="1">
        <v>6.2039999999999997</v>
      </c>
      <c r="H55" s="2">
        <f t="shared" si="2"/>
        <v>38.104448742746619</v>
      </c>
      <c r="I55" s="2">
        <f>SUM(C$3:C55)</f>
        <v>14949.800000000003</v>
      </c>
      <c r="J55" s="1">
        <f>SUM(G$3:G55)</f>
        <v>408.62299999999999</v>
      </c>
      <c r="K55" s="2">
        <f t="shared" si="3"/>
        <v>36.585801582387688</v>
      </c>
      <c r="L55" s="4">
        <v>43686</v>
      </c>
      <c r="M55" s="7" t="s">
        <v>65</v>
      </c>
    </row>
    <row r="56" spans="1:13" x14ac:dyDescent="0.25">
      <c r="A56" s="2">
        <v>40.9</v>
      </c>
      <c r="C56" s="2">
        <v>302.39999999999998</v>
      </c>
      <c r="D56">
        <v>15259</v>
      </c>
      <c r="E56" s="1">
        <v>2.609</v>
      </c>
      <c r="F56" s="3">
        <v>20.51</v>
      </c>
      <c r="G56" s="1">
        <v>7.86</v>
      </c>
      <c r="H56" s="2">
        <f t="shared" si="2"/>
        <v>38.473282442748086</v>
      </c>
      <c r="I56" s="2">
        <f>SUM(C$3:C56)</f>
        <v>15252.200000000003</v>
      </c>
      <c r="J56" s="1">
        <f>SUM(G$3:G56)</f>
        <v>416.483</v>
      </c>
      <c r="K56" s="2">
        <f t="shared" si="3"/>
        <v>36.621422723136362</v>
      </c>
      <c r="L56" s="4">
        <v>43699</v>
      </c>
      <c r="M56" s="7" t="s">
        <v>66</v>
      </c>
    </row>
    <row r="57" spans="1:13" x14ac:dyDescent="0.25">
      <c r="A57" s="2">
        <v>38.799999999999997</v>
      </c>
      <c r="C57" s="2">
        <v>179.8</v>
      </c>
      <c r="D57">
        <v>15438</v>
      </c>
      <c r="E57" s="1">
        <v>2.5790000000000002</v>
      </c>
      <c r="F57" s="3">
        <v>13.25</v>
      </c>
      <c r="G57" s="1">
        <v>5.1379999999999999</v>
      </c>
      <c r="H57" s="2">
        <f t="shared" si="2"/>
        <v>34.994161152199304</v>
      </c>
      <c r="I57" s="2">
        <f>SUM(C$3:C57)</f>
        <v>15432.000000000002</v>
      </c>
      <c r="J57" s="1">
        <f>SUM(G$3:G57)</f>
        <v>421.62099999999998</v>
      </c>
      <c r="K57" s="2">
        <f t="shared" si="3"/>
        <v>36.601592425424734</v>
      </c>
      <c r="L57" s="4">
        <v>43704</v>
      </c>
      <c r="M57" s="7" t="s">
        <v>67</v>
      </c>
    </row>
    <row r="58" spans="1:13" x14ac:dyDescent="0.25">
      <c r="A58" s="2">
        <v>40.799999999999997</v>
      </c>
      <c r="C58" s="2">
        <v>336.9</v>
      </c>
      <c r="D58">
        <v>15775</v>
      </c>
      <c r="E58" s="1">
        <v>2.5790000000000002</v>
      </c>
      <c r="F58" s="3">
        <v>23.01</v>
      </c>
      <c r="G58" s="1">
        <v>8.9239999999999995</v>
      </c>
      <c r="H58" s="2">
        <f t="shared" si="2"/>
        <v>37.75212909009413</v>
      </c>
      <c r="I58" s="2">
        <f>SUM(C$3:C58)</f>
        <v>15768.900000000001</v>
      </c>
      <c r="J58" s="1">
        <f>SUM(G$3:G58)</f>
        <v>430.54499999999996</v>
      </c>
      <c r="K58" s="2">
        <f t="shared" si="3"/>
        <v>36.625439849493091</v>
      </c>
      <c r="L58" s="4">
        <v>43709</v>
      </c>
      <c r="M58" s="7" t="s">
        <v>68</v>
      </c>
    </row>
    <row r="59" spans="1:13" x14ac:dyDescent="0.25">
      <c r="A59" s="2">
        <v>39.799999999999997</v>
      </c>
      <c r="C59" s="2">
        <v>184.8</v>
      </c>
      <c r="D59">
        <v>15960</v>
      </c>
      <c r="E59" s="1">
        <v>2.5489999999999999</v>
      </c>
      <c r="F59" s="3">
        <v>12.76</v>
      </c>
      <c r="G59" s="1">
        <v>5.0049999999999999</v>
      </c>
      <c r="H59" s="2">
        <f t="shared" si="2"/>
        <v>36.923076923076927</v>
      </c>
      <c r="I59" s="2">
        <f>SUM(C$3:C59)</f>
        <v>15953.7</v>
      </c>
      <c r="J59" s="1">
        <f>SUM(G$3:G59)</f>
        <v>435.54999999999995</v>
      </c>
      <c r="K59" s="2">
        <f t="shared" si="3"/>
        <v>36.628860061990594</v>
      </c>
      <c r="L59" s="4">
        <v>43712</v>
      </c>
      <c r="M59" s="7" t="s">
        <v>69</v>
      </c>
    </row>
    <row r="60" spans="1:13" x14ac:dyDescent="0.25">
      <c r="A60" s="2">
        <v>41.5</v>
      </c>
      <c r="C60" s="2">
        <v>279.39999999999998</v>
      </c>
      <c r="D60">
        <v>16240</v>
      </c>
      <c r="E60" s="1">
        <v>2.5289999999999999</v>
      </c>
      <c r="F60" s="3">
        <v>18.600000000000001</v>
      </c>
      <c r="G60" s="1">
        <v>7.3529999999999998</v>
      </c>
      <c r="H60" s="2">
        <f t="shared" si="2"/>
        <v>37.998096015231873</v>
      </c>
      <c r="I60" s="2">
        <f>SUM(C$3:C60)</f>
        <v>16233.1</v>
      </c>
      <c r="J60" s="1">
        <f>SUM(G$3:G60)</f>
        <v>442.90299999999996</v>
      </c>
      <c r="K60" s="2">
        <f t="shared" si="3"/>
        <v>36.651591883550125</v>
      </c>
      <c r="L60" s="4">
        <v>43717</v>
      </c>
      <c r="M60" s="7" t="s">
        <v>70</v>
      </c>
    </row>
    <row r="61" spans="1:13" x14ac:dyDescent="0.25">
      <c r="A61" s="2">
        <v>41.5</v>
      </c>
      <c r="C61" s="2">
        <v>322.8</v>
      </c>
      <c r="D61">
        <v>16563</v>
      </c>
      <c r="E61" s="1">
        <v>2.5289999999999999</v>
      </c>
      <c r="F61" s="3">
        <v>21</v>
      </c>
      <c r="G61" s="1">
        <v>8.3019999999999996</v>
      </c>
      <c r="H61" s="2">
        <f t="shared" si="2"/>
        <v>38.882197060949174</v>
      </c>
      <c r="I61" s="2">
        <f>SUM(C$3:C61)</f>
        <v>16555.900000000001</v>
      </c>
      <c r="J61" s="1">
        <f>SUM(G$3:G61)</f>
        <v>451.20499999999998</v>
      </c>
      <c r="K61" s="2">
        <f t="shared" si="3"/>
        <v>36.692634168504341</v>
      </c>
      <c r="L61" s="4">
        <v>43720</v>
      </c>
      <c r="M61" s="7" t="s">
        <v>71</v>
      </c>
    </row>
    <row r="62" spans="1:13" x14ac:dyDescent="0.25">
      <c r="A62" s="2">
        <v>39.700000000000003</v>
      </c>
      <c r="C62" s="2">
        <v>224.8</v>
      </c>
      <c r="D62">
        <v>16787</v>
      </c>
      <c r="E62" s="1">
        <v>2.5289999999999999</v>
      </c>
      <c r="F62" s="3">
        <v>15.75</v>
      </c>
      <c r="G62" s="1">
        <v>6.226</v>
      </c>
      <c r="H62" s="2">
        <f t="shared" si="2"/>
        <v>36.106649534211371</v>
      </c>
      <c r="I62" s="2">
        <f>SUM(C$3:C62)</f>
        <v>16780.7</v>
      </c>
      <c r="J62" s="1">
        <f>SUM(G$3:G62)</f>
        <v>457.43099999999998</v>
      </c>
      <c r="K62" s="2">
        <f t="shared" si="3"/>
        <v>36.684658451219967</v>
      </c>
      <c r="L62" s="4">
        <v>43726</v>
      </c>
      <c r="M62" s="7" t="s">
        <v>72</v>
      </c>
    </row>
    <row r="63" spans="1:13" x14ac:dyDescent="0.25">
      <c r="A63" s="2">
        <v>41.2</v>
      </c>
      <c r="C63" s="2">
        <v>313.39999999999998</v>
      </c>
      <c r="D63">
        <v>17101</v>
      </c>
      <c r="E63" s="1">
        <v>2.5489999999999999</v>
      </c>
      <c r="F63" s="3">
        <v>21</v>
      </c>
      <c r="G63" s="1">
        <v>8.2390000000000008</v>
      </c>
      <c r="H63" s="2">
        <f t="shared" si="2"/>
        <v>38.038596917101586</v>
      </c>
      <c r="I63" s="2">
        <f>SUM(C$3:C63)</f>
        <v>17094.100000000002</v>
      </c>
      <c r="J63" s="1">
        <f>SUM(G$3:G63)</f>
        <v>465.66999999999996</v>
      </c>
      <c r="K63" s="2">
        <f t="shared" si="3"/>
        <v>36.708613395752366</v>
      </c>
      <c r="L63" s="4">
        <v>43732</v>
      </c>
      <c r="M63" s="7" t="s">
        <v>73</v>
      </c>
    </row>
    <row r="64" spans="1:13" x14ac:dyDescent="0.25">
      <c r="A64" s="2">
        <v>41.9</v>
      </c>
      <c r="C64" s="2">
        <v>279.3</v>
      </c>
      <c r="D64">
        <v>17380</v>
      </c>
      <c r="E64" s="1">
        <v>2.5489999999999999</v>
      </c>
      <c r="F64" s="3">
        <v>18.3</v>
      </c>
      <c r="G64" s="1">
        <v>7.1790000000000003</v>
      </c>
      <c r="H64" s="2">
        <f t="shared" si="2"/>
        <v>38.905139991642287</v>
      </c>
      <c r="I64" s="2">
        <f>SUM(C$3:C64)</f>
        <v>17373.400000000001</v>
      </c>
      <c r="J64" s="1">
        <f>SUM(G$3:G64)</f>
        <v>472.84899999999993</v>
      </c>
      <c r="K64" s="2">
        <f t="shared" si="3"/>
        <v>36.741962021702498</v>
      </c>
      <c r="L64" s="4">
        <v>43734</v>
      </c>
      <c r="M64" s="7" t="s">
        <v>74</v>
      </c>
    </row>
    <row r="65" spans="1:13" x14ac:dyDescent="0.25">
      <c r="A65" s="2">
        <v>40.4</v>
      </c>
      <c r="C65" s="2">
        <v>291.3</v>
      </c>
      <c r="D65">
        <v>17672</v>
      </c>
      <c r="E65" s="1">
        <v>2.6989999999999998</v>
      </c>
      <c r="F65" s="3">
        <v>21.25</v>
      </c>
      <c r="G65" s="1">
        <v>7.875</v>
      </c>
      <c r="H65" s="2">
        <f t="shared" si="2"/>
        <v>36.990476190476194</v>
      </c>
      <c r="I65" s="2">
        <f>SUM(C$3:C65)</f>
        <v>17664.7</v>
      </c>
      <c r="J65" s="1">
        <f>SUM(G$3:G65)</f>
        <v>480.72399999999993</v>
      </c>
      <c r="K65" s="2">
        <f t="shared" si="3"/>
        <v>36.746033066790929</v>
      </c>
      <c r="L65" s="4">
        <v>43735</v>
      </c>
      <c r="M65" s="7" t="s">
        <v>75</v>
      </c>
    </row>
    <row r="66" spans="1:13" x14ac:dyDescent="0.25">
      <c r="A66" s="2">
        <v>41.9</v>
      </c>
      <c r="C66" s="2">
        <v>313.89999999999998</v>
      </c>
      <c r="D66">
        <v>17986</v>
      </c>
      <c r="E66" s="1">
        <v>2.5489999999999999</v>
      </c>
      <c r="F66" s="3">
        <v>20.6</v>
      </c>
      <c r="G66" s="1">
        <v>8.0830000000000002</v>
      </c>
      <c r="H66" s="2">
        <f t="shared" si="2"/>
        <v>38.834591117159469</v>
      </c>
      <c r="I66" s="2">
        <f>SUM(C$3:C66)</f>
        <v>17978.600000000002</v>
      </c>
      <c r="J66" s="1">
        <f>SUM(G$3:G66)</f>
        <v>488.80699999999996</v>
      </c>
      <c r="K66" s="2">
        <f t="shared" si="3"/>
        <v>36.78056983635669</v>
      </c>
      <c r="L66" s="4">
        <v>43738</v>
      </c>
      <c r="M66" s="7" t="s">
        <v>76</v>
      </c>
    </row>
    <row r="67" spans="1:13" x14ac:dyDescent="0.25">
      <c r="A67" s="2">
        <v>41.5</v>
      </c>
      <c r="C67" s="2">
        <v>321.89999999999998</v>
      </c>
      <c r="D67">
        <v>18308</v>
      </c>
      <c r="E67" s="1">
        <v>2.5489999999999999</v>
      </c>
      <c r="F67" s="3">
        <v>22</v>
      </c>
      <c r="G67" s="1">
        <v>8.6289999999999996</v>
      </c>
      <c r="H67" s="2">
        <f t="shared" si="2"/>
        <v>37.304438521265496</v>
      </c>
      <c r="I67" s="2">
        <f>SUM(C$3:C67)</f>
        <v>18300.500000000004</v>
      </c>
      <c r="J67" s="1">
        <f>SUM(G$3:G67)</f>
        <v>497.43599999999998</v>
      </c>
      <c r="K67" s="2">
        <f t="shared" si="3"/>
        <v>36.789657362957257</v>
      </c>
      <c r="L67" s="4">
        <v>43741</v>
      </c>
      <c r="M67" s="11" t="s">
        <v>77</v>
      </c>
    </row>
    <row r="68" spans="1:13" x14ac:dyDescent="0.25">
      <c r="A68" s="2">
        <v>39.799999999999997</v>
      </c>
      <c r="C68" s="2">
        <v>279.39999999999998</v>
      </c>
      <c r="D68">
        <v>18587</v>
      </c>
      <c r="E68" s="1">
        <v>2.5489999999999999</v>
      </c>
      <c r="F68" s="3">
        <v>19.5</v>
      </c>
      <c r="G68" s="1">
        <v>7.65</v>
      </c>
      <c r="H68" s="2">
        <f t="shared" si="2"/>
        <v>36.522875816993462</v>
      </c>
      <c r="I68" s="2">
        <f>SUM(C$3:C68)</f>
        <v>18579.900000000005</v>
      </c>
      <c r="J68" s="1">
        <f>SUM(G$3:G68)</f>
        <v>505.08599999999996</v>
      </c>
      <c r="K68" s="2">
        <f t="shared" si="3"/>
        <v>36.785616706857859</v>
      </c>
      <c r="L68" s="4">
        <v>43748</v>
      </c>
      <c r="M68" s="7" t="s">
        <v>78</v>
      </c>
    </row>
    <row r="69" spans="1:13" x14ac:dyDescent="0.25">
      <c r="A69" s="2">
        <v>37.5</v>
      </c>
      <c r="C69" s="2">
        <v>252.3</v>
      </c>
      <c r="D69">
        <v>18839</v>
      </c>
      <c r="E69" s="1">
        <v>2.5489999999999999</v>
      </c>
      <c r="F69" s="3">
        <v>18.75</v>
      </c>
      <c r="G69" s="1">
        <v>7.3540000000000001</v>
      </c>
      <c r="H69" s="2">
        <f t="shared" si="2"/>
        <v>34.307859668207776</v>
      </c>
      <c r="I69" s="2">
        <f>SUM(C$3:C69)</f>
        <v>18832.200000000004</v>
      </c>
      <c r="J69" s="1">
        <f>SUM(G$3:G69)</f>
        <v>512.43999999999994</v>
      </c>
      <c r="K69" s="2">
        <f t="shared" si="3"/>
        <v>36.750058543439245</v>
      </c>
      <c r="L69" s="4">
        <v>43754</v>
      </c>
      <c r="M69" s="7" t="s">
        <v>79</v>
      </c>
    </row>
    <row r="70" spans="1:13" x14ac:dyDescent="0.25">
      <c r="A70" s="2">
        <v>41.4</v>
      </c>
      <c r="C70" s="2">
        <v>308.5</v>
      </c>
      <c r="D70">
        <v>19148</v>
      </c>
      <c r="E70" s="1">
        <v>2.5489999999999999</v>
      </c>
      <c r="F70" s="3">
        <v>20.75</v>
      </c>
      <c r="G70" s="1">
        <v>8.14</v>
      </c>
      <c r="H70" s="2">
        <f t="shared" si="2"/>
        <v>37.899262899262894</v>
      </c>
      <c r="I70" s="2">
        <f>SUM(C$3:C70)</f>
        <v>19140.700000000004</v>
      </c>
      <c r="J70" s="1">
        <f>SUM(G$3:G70)</f>
        <v>520.57999999999993</v>
      </c>
      <c r="K70" s="2">
        <f t="shared" si="3"/>
        <v>36.768027968804041</v>
      </c>
      <c r="L70" s="4">
        <v>43759</v>
      </c>
      <c r="M70" s="7" t="s">
        <v>80</v>
      </c>
    </row>
    <row r="71" spans="1:13" x14ac:dyDescent="0.25">
      <c r="A71" s="2">
        <v>40</v>
      </c>
      <c r="C71" s="2">
        <v>290.2</v>
      </c>
      <c r="D71">
        <v>19438</v>
      </c>
      <c r="E71" s="1">
        <v>2.5489999999999999</v>
      </c>
      <c r="F71" s="3">
        <v>20</v>
      </c>
      <c r="G71" s="1">
        <v>7.8470000000000004</v>
      </c>
      <c r="H71" s="2">
        <f t="shared" si="2"/>
        <v>36.982286224034659</v>
      </c>
      <c r="I71" s="2">
        <f>SUM(C$3:C71)</f>
        <v>19430.900000000005</v>
      </c>
      <c r="J71" s="1">
        <f>SUM(G$3:G71)</f>
        <v>528.42699999999991</v>
      </c>
      <c r="K71" s="2">
        <f t="shared" si="3"/>
        <v>36.771209646744033</v>
      </c>
      <c r="L71" s="4">
        <v>43762</v>
      </c>
      <c r="M71" s="7" t="s">
        <v>81</v>
      </c>
    </row>
    <row r="72" spans="1:13" x14ac:dyDescent="0.25">
      <c r="A72" s="2">
        <v>38</v>
      </c>
      <c r="C72" s="2">
        <v>216.3</v>
      </c>
      <c r="D72">
        <v>19654</v>
      </c>
      <c r="E72" s="1">
        <v>2.5489999999999999</v>
      </c>
      <c r="F72" s="3">
        <v>15.6</v>
      </c>
      <c r="G72" s="1">
        <v>6.12</v>
      </c>
      <c r="H72" s="2">
        <f t="shared" si="2"/>
        <v>35.343137254901961</v>
      </c>
      <c r="I72" s="2">
        <f>SUM(C$3:C72)</f>
        <v>19647.200000000004</v>
      </c>
      <c r="J72" s="1">
        <f>SUM(G$3:G72)</f>
        <v>534.54699999999991</v>
      </c>
      <c r="K72" s="2">
        <f t="shared" si="3"/>
        <v>36.754859722344356</v>
      </c>
      <c r="L72" s="4">
        <v>43768</v>
      </c>
      <c r="M72" s="7" t="s">
        <v>82</v>
      </c>
    </row>
    <row r="73" spans="1:13" x14ac:dyDescent="0.25">
      <c r="A73" s="2">
        <v>39.6</v>
      </c>
      <c r="C73" s="2">
        <v>311.8</v>
      </c>
      <c r="D73">
        <v>19966</v>
      </c>
      <c r="E73" s="1">
        <v>2.5489999999999999</v>
      </c>
      <c r="F73" s="3">
        <v>22</v>
      </c>
      <c r="G73" s="1">
        <v>8.6319999999999997</v>
      </c>
      <c r="H73" s="2">
        <f t="shared" si="2"/>
        <v>36.121408711770158</v>
      </c>
      <c r="I73" s="2">
        <f>SUM(C$3:C73)</f>
        <v>19959.000000000004</v>
      </c>
      <c r="J73" s="1">
        <f>SUM(G$3:G73)</f>
        <v>543.17899999999986</v>
      </c>
      <c r="K73" s="2">
        <f t="shared" si="3"/>
        <v>36.744793152901728</v>
      </c>
      <c r="L73" s="4">
        <v>43774</v>
      </c>
      <c r="M73" s="7" t="s">
        <v>83</v>
      </c>
    </row>
    <row r="74" spans="1:13" x14ac:dyDescent="0.25">
      <c r="A74" s="2">
        <v>40.700000000000003</v>
      </c>
      <c r="C74" s="2">
        <v>307.60000000000002</v>
      </c>
      <c r="D74">
        <v>20274</v>
      </c>
      <c r="E74" s="1">
        <v>2.5990000000000002</v>
      </c>
      <c r="F74" s="3">
        <v>21.01</v>
      </c>
      <c r="G74" s="1">
        <v>8.0839999999999996</v>
      </c>
      <c r="H74" s="2">
        <f t="shared" si="2"/>
        <v>38.0504700643246</v>
      </c>
      <c r="I74" s="2">
        <f>SUM(C$3:C74)</f>
        <v>20266.600000000002</v>
      </c>
      <c r="J74" s="1">
        <f>SUM(G$3:G74)</f>
        <v>551.26299999999981</v>
      </c>
      <c r="K74" s="2">
        <f t="shared" si="3"/>
        <v>36.763940260819261</v>
      </c>
      <c r="L74" s="4">
        <v>43776</v>
      </c>
      <c r="M74" s="7" t="s">
        <v>84</v>
      </c>
    </row>
    <row r="75" spans="1:13" x14ac:dyDescent="0.25">
      <c r="A75" s="2">
        <v>39.4</v>
      </c>
      <c r="C75" s="2">
        <v>304.39999999999998</v>
      </c>
      <c r="D75">
        <v>20578</v>
      </c>
      <c r="E75" s="1">
        <v>2.5489999999999999</v>
      </c>
      <c r="F75" s="3">
        <v>21.5</v>
      </c>
      <c r="G75" s="1">
        <v>8.4339999999999993</v>
      </c>
      <c r="H75" s="2">
        <f t="shared" si="2"/>
        <v>36.092008536874559</v>
      </c>
      <c r="I75" s="2">
        <f>SUM(C$3:C75)</f>
        <v>20571.000000000004</v>
      </c>
      <c r="J75" s="1">
        <f>SUM(G$3:G75)</f>
        <v>559.69699999999978</v>
      </c>
      <c r="K75" s="2">
        <f t="shared" si="3"/>
        <v>36.753815010621842</v>
      </c>
      <c r="L75" s="4">
        <v>43781</v>
      </c>
      <c r="M75" s="7" t="s">
        <v>85</v>
      </c>
    </row>
    <row r="76" spans="1:13" x14ac:dyDescent="0.25">
      <c r="A76" s="2">
        <v>39.9</v>
      </c>
      <c r="C76" s="2">
        <v>259.7</v>
      </c>
      <c r="D76">
        <v>20838</v>
      </c>
      <c r="E76" s="1">
        <v>2.419</v>
      </c>
      <c r="F76" s="3">
        <v>17</v>
      </c>
      <c r="G76" s="1">
        <v>7.0259999999999998</v>
      </c>
      <c r="H76" s="2">
        <f t="shared" si="2"/>
        <v>36.962709934528895</v>
      </c>
      <c r="I76" s="2">
        <f>SUM(C$3:C76)</f>
        <v>20830.700000000004</v>
      </c>
      <c r="J76" s="1">
        <f>SUM(G$3:G76)</f>
        <v>566.72299999999973</v>
      </c>
      <c r="K76" s="2">
        <f t="shared" si="3"/>
        <v>36.756404804463578</v>
      </c>
      <c r="L76" s="4">
        <v>43782</v>
      </c>
      <c r="M76" s="7" t="s">
        <v>86</v>
      </c>
    </row>
    <row r="77" spans="1:13" x14ac:dyDescent="0.25">
      <c r="A77" s="2">
        <v>36.299999999999997</v>
      </c>
      <c r="C77" s="2">
        <v>259</v>
      </c>
      <c r="D77">
        <v>21097</v>
      </c>
      <c r="E77" s="1">
        <v>2.5489999999999999</v>
      </c>
      <c r="F77" s="3">
        <v>19.5</v>
      </c>
      <c r="G77" s="1">
        <v>7.649</v>
      </c>
      <c r="H77" s="2">
        <f t="shared" si="2"/>
        <v>33.860635377173487</v>
      </c>
      <c r="I77" s="2">
        <f>SUM(C$3:C77)</f>
        <v>21089.700000000004</v>
      </c>
      <c r="J77" s="1">
        <f>SUM(G$3:G77)</f>
        <v>574.37199999999973</v>
      </c>
      <c r="K77" s="2">
        <f t="shared" si="3"/>
        <v>36.717841398954015</v>
      </c>
      <c r="L77" s="4">
        <v>43795</v>
      </c>
      <c r="M77" s="7" t="s">
        <v>87</v>
      </c>
    </row>
    <row r="78" spans="1:13" x14ac:dyDescent="0.25">
      <c r="A78" s="2">
        <v>34.1</v>
      </c>
      <c r="C78" s="2">
        <v>186.1</v>
      </c>
      <c r="D78">
        <v>21283</v>
      </c>
      <c r="E78" s="1">
        <v>2.5489999999999999</v>
      </c>
      <c r="F78" s="3">
        <v>15.15</v>
      </c>
      <c r="G78" s="1">
        <v>5.944</v>
      </c>
      <c r="H78" s="2">
        <f t="shared" si="2"/>
        <v>31.308882907133242</v>
      </c>
      <c r="I78" s="2">
        <f>SUM(C$3:C78)</f>
        <v>21275.800000000003</v>
      </c>
      <c r="J78" s="1">
        <f>SUM(G$3:G78)</f>
        <v>580.31599999999969</v>
      </c>
      <c r="K78" s="2">
        <f t="shared" si="3"/>
        <v>36.662439084912386</v>
      </c>
      <c r="L78" s="4">
        <v>43811</v>
      </c>
      <c r="M78" s="7" t="s">
        <v>88</v>
      </c>
    </row>
    <row r="79" spans="1:13" x14ac:dyDescent="0.25">
      <c r="A79" s="2">
        <v>37.4</v>
      </c>
      <c r="C79" s="2">
        <v>205</v>
      </c>
      <c r="D79">
        <v>21488</v>
      </c>
      <c r="E79" s="1">
        <v>2.5489999999999999</v>
      </c>
      <c r="F79" s="3">
        <v>15</v>
      </c>
      <c r="G79" s="1">
        <v>5.8860000000000001</v>
      </c>
      <c r="H79" s="2">
        <f t="shared" ref="H79:H156" si="4">C79/G79</f>
        <v>34.828406388039411</v>
      </c>
      <c r="I79" s="2">
        <f>SUM(C$3:C79)</f>
        <v>21480.800000000003</v>
      </c>
      <c r="J79" s="1">
        <f>SUM(G$3:G79)</f>
        <v>586.20199999999966</v>
      </c>
      <c r="K79" s="2">
        <f t="shared" ref="K79:K86" si="5">I79/J79</f>
        <v>36.644023732433553</v>
      </c>
      <c r="L79" s="4">
        <v>43818</v>
      </c>
      <c r="M79" s="7" t="s">
        <v>89</v>
      </c>
    </row>
    <row r="80" spans="1:13" x14ac:dyDescent="0.25">
      <c r="A80" s="2">
        <v>36.200000000000003</v>
      </c>
      <c r="C80" s="2">
        <v>237.9</v>
      </c>
      <c r="D80">
        <v>21726</v>
      </c>
      <c r="E80" s="1">
        <v>2.5289999999999999</v>
      </c>
      <c r="F80" s="3">
        <v>18</v>
      </c>
      <c r="G80" s="1">
        <v>7.1180000000000003</v>
      </c>
      <c r="H80" s="2">
        <f t="shared" si="4"/>
        <v>33.422309637538632</v>
      </c>
      <c r="I80" s="2">
        <f>SUM(C$3:C80)</f>
        <v>21718.700000000004</v>
      </c>
      <c r="J80" s="1">
        <f>SUM(G$3:G80)</f>
        <v>593.31999999999971</v>
      </c>
      <c r="K80" s="2">
        <f t="shared" si="5"/>
        <v>36.605373154452934</v>
      </c>
      <c r="L80" s="4">
        <v>43826</v>
      </c>
      <c r="M80" s="7" t="s">
        <v>90</v>
      </c>
    </row>
    <row r="81" spans="1:13" x14ac:dyDescent="0.25">
      <c r="A81" s="2">
        <v>34.299999999999997</v>
      </c>
      <c r="C81" s="2">
        <v>225.9</v>
      </c>
      <c r="D81">
        <v>21952</v>
      </c>
      <c r="E81" s="1">
        <v>2.399</v>
      </c>
      <c r="F81" s="3">
        <v>16.75</v>
      </c>
      <c r="G81" s="1">
        <v>6.98</v>
      </c>
      <c r="H81" s="2">
        <f t="shared" si="4"/>
        <v>32.363896848137536</v>
      </c>
      <c r="I81" s="2">
        <f>SUM(C$3:C81)</f>
        <v>21944.600000000006</v>
      </c>
      <c r="J81" s="1">
        <f>SUM(G$3:G81)</f>
        <v>600.29999999999973</v>
      </c>
      <c r="K81" s="2">
        <f t="shared" si="5"/>
        <v>36.556055305680516</v>
      </c>
      <c r="L81" s="4">
        <v>43855</v>
      </c>
      <c r="M81" s="7" t="s">
        <v>91</v>
      </c>
    </row>
    <row r="82" spans="1:13" x14ac:dyDescent="0.25">
      <c r="A82" s="2">
        <v>34.6</v>
      </c>
      <c r="C82" s="2">
        <v>259.2</v>
      </c>
      <c r="D82">
        <v>22212</v>
      </c>
      <c r="E82" s="1">
        <v>2.4489999999999998</v>
      </c>
      <c r="F82" s="3">
        <v>20.010000000000002</v>
      </c>
      <c r="G82" s="1">
        <v>8.1690000000000005</v>
      </c>
      <c r="H82" s="2">
        <f t="shared" si="4"/>
        <v>31.729709878810134</v>
      </c>
      <c r="I82" s="2">
        <f>SUM(C$3:C82)</f>
        <v>22203.800000000007</v>
      </c>
      <c r="J82" s="1">
        <f>SUM(G$3:G82)</f>
        <v>608.46899999999971</v>
      </c>
      <c r="K82" s="2">
        <f t="shared" si="5"/>
        <v>36.491259209589998</v>
      </c>
      <c r="L82" s="4">
        <v>43888</v>
      </c>
      <c r="M82" s="7" t="s">
        <v>92</v>
      </c>
    </row>
    <row r="83" spans="1:13" x14ac:dyDescent="0.25">
      <c r="A83" s="2">
        <v>37.6</v>
      </c>
      <c r="C83" s="2">
        <v>267.2</v>
      </c>
      <c r="D83">
        <v>22479</v>
      </c>
      <c r="E83" s="1">
        <v>2.1589999999999998</v>
      </c>
      <c r="F83" s="3">
        <v>16.5</v>
      </c>
      <c r="G83" s="1">
        <v>7.6440000000000001</v>
      </c>
      <c r="H83" s="2">
        <f t="shared" si="4"/>
        <v>34.955520669806383</v>
      </c>
      <c r="I83" s="2">
        <f>SUM(C$3:C83)</f>
        <v>22471.000000000007</v>
      </c>
      <c r="J83" s="1">
        <f>SUM(G$3:G83)</f>
        <v>616.11299999999972</v>
      </c>
      <c r="K83" s="2">
        <f t="shared" si="5"/>
        <v>36.472205585663694</v>
      </c>
      <c r="L83" s="4">
        <v>43904</v>
      </c>
      <c r="M83" s="7" t="s">
        <v>93</v>
      </c>
    </row>
    <row r="84" spans="1:13" x14ac:dyDescent="0.25">
      <c r="A84" s="2">
        <v>35.200000000000003</v>
      </c>
      <c r="C84" s="2">
        <v>259.3</v>
      </c>
      <c r="D84">
        <v>22738</v>
      </c>
      <c r="E84" s="1">
        <v>1.9590000000000001</v>
      </c>
      <c r="F84" s="3">
        <v>15.75</v>
      </c>
      <c r="G84" s="1">
        <v>8.0389999999999997</v>
      </c>
      <c r="H84" s="2">
        <f t="shared" si="4"/>
        <v>32.255255628809557</v>
      </c>
      <c r="I84" s="2">
        <f>SUM(C$3:C84)</f>
        <v>22730.300000000007</v>
      </c>
      <c r="J84" s="1">
        <f>SUM(G$3:G84)</f>
        <v>624.1519999999997</v>
      </c>
      <c r="K84" s="2">
        <f t="shared" si="5"/>
        <v>36.417891795588282</v>
      </c>
      <c r="L84" s="4">
        <v>43971</v>
      </c>
      <c r="M84" s="7" t="s">
        <v>94</v>
      </c>
    </row>
    <row r="85" spans="1:13" x14ac:dyDescent="0.25">
      <c r="A85" s="2">
        <v>39.200000000000003</v>
      </c>
      <c r="C85" s="2">
        <v>262</v>
      </c>
      <c r="D85">
        <v>23000</v>
      </c>
      <c r="E85" s="1">
        <v>2.0489999999999999</v>
      </c>
      <c r="F85" s="3">
        <v>14.75</v>
      </c>
      <c r="G85" s="1">
        <v>7.1980000000000004</v>
      </c>
      <c r="H85" s="2">
        <f t="shared" si="4"/>
        <v>36.398999722145035</v>
      </c>
      <c r="I85" s="2">
        <f>SUM(C$3:C85)</f>
        <v>22992.300000000007</v>
      </c>
      <c r="J85" s="1">
        <f>SUM(G$3:G85)</f>
        <v>631.34999999999968</v>
      </c>
      <c r="K85" s="2">
        <f t="shared" si="5"/>
        <v>36.417676407697819</v>
      </c>
      <c r="L85" s="4">
        <v>44000</v>
      </c>
      <c r="M85" s="7" t="s">
        <v>95</v>
      </c>
    </row>
    <row r="86" spans="1:13" x14ac:dyDescent="0.25">
      <c r="A86" s="2">
        <v>38.700000000000003</v>
      </c>
      <c r="C86" s="2">
        <v>277.8</v>
      </c>
      <c r="D86">
        <v>23278</v>
      </c>
      <c r="E86" s="1">
        <v>2.109</v>
      </c>
      <c r="F86" s="3">
        <v>16.5</v>
      </c>
      <c r="G86" s="1">
        <v>7.8230000000000004</v>
      </c>
      <c r="H86" s="2">
        <f t="shared" si="4"/>
        <v>35.510673654608205</v>
      </c>
      <c r="I86" s="2">
        <f>SUM(C$3:C86)</f>
        <v>23270.100000000006</v>
      </c>
      <c r="J86" s="1">
        <f>SUM(G$3:G86)</f>
        <v>639.17299999999966</v>
      </c>
      <c r="K86" s="2">
        <f t="shared" si="5"/>
        <v>36.406575371613037</v>
      </c>
      <c r="L86" s="4">
        <v>44007</v>
      </c>
      <c r="M86" s="7" t="s">
        <v>96</v>
      </c>
    </row>
    <row r="87" spans="1:13" x14ac:dyDescent="0.25">
      <c r="A87" s="2">
        <v>39.4</v>
      </c>
      <c r="C87" s="2">
        <v>237.9</v>
      </c>
      <c r="D87">
        <v>23516</v>
      </c>
      <c r="E87" s="1">
        <v>2.109</v>
      </c>
      <c r="F87" s="3">
        <v>13.75</v>
      </c>
      <c r="G87" s="1">
        <v>6.5190000000000001</v>
      </c>
      <c r="H87" s="2">
        <f t="shared" si="4"/>
        <v>36.493327197422914</v>
      </c>
      <c r="I87" s="2">
        <f>SUM(C$3:C87)</f>
        <v>23508.000000000007</v>
      </c>
      <c r="J87" s="1">
        <f>SUM(G$3:G87)</f>
        <v>645.69199999999967</v>
      </c>
      <c r="K87" s="2">
        <f t="shared" si="1"/>
        <v>36.407451230617724</v>
      </c>
      <c r="L87" s="4">
        <v>44021</v>
      </c>
      <c r="M87" s="11" t="s">
        <v>97</v>
      </c>
    </row>
    <row r="88" spans="1:13" x14ac:dyDescent="0.25">
      <c r="A88" s="2">
        <v>38.5</v>
      </c>
      <c r="C88" s="2">
        <v>294.10000000000002</v>
      </c>
      <c r="D88">
        <v>23810</v>
      </c>
      <c r="E88" s="1">
        <v>1.9990000000000001</v>
      </c>
      <c r="F88" s="3">
        <v>16.5</v>
      </c>
      <c r="G88" s="1">
        <v>8.2520000000000007</v>
      </c>
      <c r="H88" s="2">
        <f t="shared" si="4"/>
        <v>35.63984488608822</v>
      </c>
      <c r="I88" s="2">
        <f>SUM(C$3:C88)</f>
        <v>23802.100000000006</v>
      </c>
      <c r="J88" s="1">
        <f>SUM(G$3:G88)</f>
        <v>653.94399999999962</v>
      </c>
      <c r="K88" s="2">
        <f t="shared" si="1"/>
        <v>36.397764946233956</v>
      </c>
      <c r="L88" s="4">
        <v>44035</v>
      </c>
      <c r="M88" s="7" t="s">
        <v>98</v>
      </c>
    </row>
    <row r="89" spans="1:13" x14ac:dyDescent="0.25">
      <c r="A89" s="2">
        <v>40.200000000000003</v>
      </c>
      <c r="C89" s="2">
        <v>259.60000000000002</v>
      </c>
      <c r="D89">
        <v>24070</v>
      </c>
      <c r="E89" s="1">
        <v>2.0990000000000002</v>
      </c>
      <c r="F89" s="3">
        <v>14.76</v>
      </c>
      <c r="G89" s="1">
        <v>7.032</v>
      </c>
      <c r="H89" s="2">
        <f t="shared" si="4"/>
        <v>36.916951080773607</v>
      </c>
      <c r="I89" s="2">
        <f>SUM(C$3:C89)</f>
        <v>24061.700000000004</v>
      </c>
      <c r="J89" s="1">
        <f>SUM(G$3:G89)</f>
        <v>660.97599999999966</v>
      </c>
      <c r="K89" s="2">
        <f t="shared" si="1"/>
        <v>36.403288470383217</v>
      </c>
      <c r="L89" s="4">
        <v>44048</v>
      </c>
      <c r="M89" s="7" t="s">
        <v>99</v>
      </c>
    </row>
    <row r="90" spans="1:13" x14ac:dyDescent="0.25">
      <c r="A90" s="2">
        <v>39.9</v>
      </c>
      <c r="C90" s="2">
        <v>306.2</v>
      </c>
      <c r="D90">
        <v>24376</v>
      </c>
      <c r="E90" s="1">
        <v>2.149</v>
      </c>
      <c r="F90" s="3">
        <v>18</v>
      </c>
      <c r="G90" s="1">
        <v>8.3740000000000006</v>
      </c>
      <c r="H90" s="2">
        <f t="shared" si="4"/>
        <v>36.565560066873651</v>
      </c>
      <c r="I90" s="2">
        <f>SUM(C$3:C90)</f>
        <v>24367.900000000005</v>
      </c>
      <c r="J90" s="1">
        <f>SUM(G$3:G90)</f>
        <v>669.34999999999968</v>
      </c>
      <c r="K90" s="2">
        <f t="shared" si="1"/>
        <v>36.40531859266455</v>
      </c>
      <c r="L90" s="4">
        <v>44065</v>
      </c>
      <c r="M90" s="11" t="s">
        <v>100</v>
      </c>
    </row>
    <row r="91" spans="1:13" x14ac:dyDescent="0.25">
      <c r="A91" s="2">
        <v>40.700000000000003</v>
      </c>
      <c r="C91" s="2">
        <v>294.89999999999998</v>
      </c>
      <c r="D91">
        <v>24671</v>
      </c>
      <c r="E91" s="1">
        <v>2.109</v>
      </c>
      <c r="F91" s="3">
        <v>16.600000000000001</v>
      </c>
      <c r="G91" s="1">
        <v>7.87</v>
      </c>
      <c r="H91" s="2">
        <f t="shared" si="4"/>
        <v>37.471410419313848</v>
      </c>
      <c r="I91" s="2">
        <f>SUM(C$3:C91)</f>
        <v>24662.800000000007</v>
      </c>
      <c r="J91" s="1">
        <f>SUM(G$3:G91)</f>
        <v>677.21999999999969</v>
      </c>
      <c r="K91" s="2">
        <f t="shared" si="1"/>
        <v>36.417707687309914</v>
      </c>
      <c r="L91" s="4">
        <v>44084</v>
      </c>
      <c r="M91" s="11" t="s">
        <v>101</v>
      </c>
    </row>
    <row r="92" spans="1:13" x14ac:dyDescent="0.25">
      <c r="A92" s="2">
        <v>38.9</v>
      </c>
      <c r="C92" s="2">
        <v>262.5</v>
      </c>
      <c r="D92">
        <v>24934</v>
      </c>
      <c r="E92" s="1">
        <v>1.9990000000000001</v>
      </c>
      <c r="F92" s="3">
        <v>14.5</v>
      </c>
      <c r="G92" s="1">
        <v>7.2539999999999996</v>
      </c>
      <c r="H92" s="2">
        <f t="shared" si="4"/>
        <v>36.18693134822167</v>
      </c>
      <c r="I92" s="2">
        <f>SUM(C$3:C92)</f>
        <v>24925.300000000007</v>
      </c>
      <c r="J92" s="1">
        <f>SUM(G$3:G92)</f>
        <v>684.47399999999971</v>
      </c>
      <c r="K92" s="2">
        <f t="shared" si="1"/>
        <v>36.415261938364374</v>
      </c>
      <c r="L92" s="4">
        <v>44111</v>
      </c>
      <c r="M92" s="7" t="s">
        <v>102</v>
      </c>
    </row>
    <row r="93" spans="1:13" x14ac:dyDescent="0.25">
      <c r="A93" s="2">
        <v>37.799999999999997</v>
      </c>
      <c r="C93" s="2">
        <v>252.8</v>
      </c>
      <c r="D93">
        <v>25187</v>
      </c>
      <c r="E93" s="1">
        <v>1.9990000000000001</v>
      </c>
      <c r="F93" s="3">
        <v>14.75</v>
      </c>
      <c r="G93" s="1">
        <v>7.3769999999999998</v>
      </c>
      <c r="H93" s="2">
        <f t="shared" si="4"/>
        <v>34.268672902263795</v>
      </c>
      <c r="I93" s="2">
        <f>SUM(C$3:C93)</f>
        <v>25178.100000000006</v>
      </c>
      <c r="J93" s="1">
        <f>SUM(G$3:G93)</f>
        <v>691.85099999999966</v>
      </c>
      <c r="K93" s="2">
        <f t="shared" si="1"/>
        <v>36.392373502387102</v>
      </c>
      <c r="L93" s="4">
        <v>44133</v>
      </c>
      <c r="M93" s="7" t="s">
        <v>103</v>
      </c>
    </row>
    <row r="94" spans="1:13" x14ac:dyDescent="0.25">
      <c r="A94" s="2">
        <v>36.1</v>
      </c>
      <c r="C94" s="2">
        <v>230.2</v>
      </c>
      <c r="D94">
        <v>25417</v>
      </c>
      <c r="E94" s="1">
        <v>2.109</v>
      </c>
      <c r="F94" s="3">
        <v>14.75</v>
      </c>
      <c r="G94" s="1">
        <v>6.992</v>
      </c>
      <c r="H94" s="2">
        <f t="shared" si="4"/>
        <v>32.923340961098397</v>
      </c>
      <c r="I94" s="2">
        <f>SUM(C$3:C94)</f>
        <v>25408.300000000007</v>
      </c>
      <c r="J94" s="1">
        <f>SUM(G$3:G94)</f>
        <v>698.84299999999962</v>
      </c>
      <c r="K94" s="2">
        <f t="shared" si="1"/>
        <v>36.357665455617386</v>
      </c>
      <c r="L94" s="4">
        <v>44168</v>
      </c>
      <c r="M94" s="7" t="s">
        <v>104</v>
      </c>
    </row>
    <row r="95" spans="1:13" x14ac:dyDescent="0.25">
      <c r="A95" s="2">
        <v>35.4</v>
      </c>
      <c r="C95" s="2">
        <v>242.9</v>
      </c>
      <c r="D95">
        <v>25660</v>
      </c>
      <c r="E95" s="1">
        <v>2.2890000000000001</v>
      </c>
      <c r="F95" s="3">
        <v>17</v>
      </c>
      <c r="G95" s="1">
        <v>7.4279999999999999</v>
      </c>
      <c r="H95" s="2">
        <f t="shared" si="4"/>
        <v>32.700592353257946</v>
      </c>
      <c r="I95" s="2">
        <f>SUM(C$3:C95)</f>
        <v>25651.200000000008</v>
      </c>
      <c r="J95" s="1">
        <f>SUM(G$3:G95)</f>
        <v>706.27099999999962</v>
      </c>
      <c r="K95" s="2">
        <f t="shared" si="1"/>
        <v>36.31920325200953</v>
      </c>
      <c r="L95" s="4">
        <v>44202</v>
      </c>
      <c r="M95" s="7" t="s">
        <v>105</v>
      </c>
    </row>
    <row r="96" spans="1:13" x14ac:dyDescent="0.25">
      <c r="A96" s="2">
        <v>33.6</v>
      </c>
      <c r="C96" s="2">
        <v>260.5</v>
      </c>
      <c r="D96">
        <v>25921</v>
      </c>
      <c r="E96" s="1">
        <v>2.379</v>
      </c>
      <c r="F96" s="3">
        <v>20</v>
      </c>
      <c r="G96" s="1">
        <v>8.4049999999999994</v>
      </c>
      <c r="H96" s="2">
        <f t="shared" si="4"/>
        <v>30.993456276026176</v>
      </c>
      <c r="I96" s="2">
        <f>SUM(C$3:C96)</f>
        <v>25911.700000000008</v>
      </c>
      <c r="J96" s="1">
        <f>SUM(G$3:G96)</f>
        <v>714.67599999999959</v>
      </c>
      <c r="K96" s="2">
        <f t="shared" si="1"/>
        <v>36.25656941047415</v>
      </c>
      <c r="L96" s="4">
        <v>44251</v>
      </c>
      <c r="M96" s="11" t="s">
        <v>106</v>
      </c>
    </row>
    <row r="97" spans="1:13" x14ac:dyDescent="0.25">
      <c r="A97" s="2">
        <v>36.299999999999997</v>
      </c>
      <c r="C97" s="2">
        <v>266.60000000000002</v>
      </c>
      <c r="D97">
        <v>26187</v>
      </c>
      <c r="E97" s="1">
        <v>2.7090000000000001</v>
      </c>
      <c r="F97" s="3">
        <v>21.5</v>
      </c>
      <c r="G97" s="1">
        <v>7.9370000000000003</v>
      </c>
      <c r="H97" s="2">
        <f t="shared" si="4"/>
        <v>33.589517449918105</v>
      </c>
      <c r="I97" s="2">
        <f>SUM(C$3:C97)</f>
        <v>26178.300000000007</v>
      </c>
      <c r="J97" s="1">
        <f>SUM(G$3:G97)</f>
        <v>722.6129999999996</v>
      </c>
      <c r="K97" s="2">
        <f t="shared" si="1"/>
        <v>36.227275180490828</v>
      </c>
      <c r="L97" s="4">
        <v>44279</v>
      </c>
      <c r="M97" s="7" t="s">
        <v>107</v>
      </c>
    </row>
    <row r="98" spans="1:13" x14ac:dyDescent="0.25">
      <c r="A98" s="2">
        <v>37.1</v>
      </c>
      <c r="C98" s="2">
        <v>261.5</v>
      </c>
      <c r="D98">
        <v>26449</v>
      </c>
      <c r="E98" s="1">
        <v>2.7490000000000001</v>
      </c>
      <c r="F98" s="3">
        <v>21</v>
      </c>
      <c r="G98" s="1">
        <v>7.6379999999999999</v>
      </c>
      <c r="H98" s="2">
        <f t="shared" si="4"/>
        <v>34.236711180937419</v>
      </c>
      <c r="I98" s="2">
        <f>SUM(C$3:C98)</f>
        <v>26439.800000000007</v>
      </c>
      <c r="J98" s="1">
        <f>SUM(G$3:G98)</f>
        <v>730.25099999999964</v>
      </c>
      <c r="K98" s="2">
        <f t="shared" si="1"/>
        <v>36.206455040801067</v>
      </c>
      <c r="L98" s="4">
        <v>44312</v>
      </c>
      <c r="M98" s="7" t="s">
        <v>108</v>
      </c>
    </row>
    <row r="99" spans="1:13" x14ac:dyDescent="0.25">
      <c r="A99" s="2">
        <v>36.6</v>
      </c>
      <c r="C99" s="2">
        <v>288.8</v>
      </c>
      <c r="D99">
        <v>26738</v>
      </c>
      <c r="E99" s="1">
        <v>2.8889999999999998</v>
      </c>
      <c r="F99" s="3">
        <v>25.25</v>
      </c>
      <c r="G99" s="1">
        <v>8.7390000000000008</v>
      </c>
      <c r="H99" s="2">
        <f t="shared" si="4"/>
        <v>33.047259411832016</v>
      </c>
      <c r="I99" s="2">
        <f>SUM(C$3:C99)</f>
        <v>26728.600000000006</v>
      </c>
      <c r="J99" s="1">
        <f>SUM(G$3:G99)</f>
        <v>738.98999999999967</v>
      </c>
      <c r="K99" s="2">
        <f t="shared" si="1"/>
        <v>36.16909565758673</v>
      </c>
      <c r="L99" s="4">
        <v>44349</v>
      </c>
      <c r="M99" s="7" t="s">
        <v>109</v>
      </c>
    </row>
    <row r="100" spans="1:13" x14ac:dyDescent="0.25">
      <c r="A100" s="2">
        <v>39.5</v>
      </c>
      <c r="C100" s="2">
        <v>277.5</v>
      </c>
      <c r="D100">
        <v>27015</v>
      </c>
      <c r="E100" s="1">
        <v>2.9889999999999999</v>
      </c>
      <c r="F100" s="3">
        <v>22.26</v>
      </c>
      <c r="G100" s="1">
        <v>7.4470000000000001</v>
      </c>
      <c r="H100" s="2">
        <f t="shared" si="4"/>
        <v>37.263327514435346</v>
      </c>
      <c r="I100" s="2">
        <f>SUM(C$3:C100)</f>
        <v>27006.100000000006</v>
      </c>
      <c r="J100" s="1">
        <f>SUM(G$3:G100)</f>
        <v>746.43699999999967</v>
      </c>
      <c r="K100" s="2">
        <f t="shared" si="1"/>
        <v>36.180012512777388</v>
      </c>
      <c r="L100" s="4">
        <v>44378</v>
      </c>
      <c r="M100" s="11" t="s">
        <v>110</v>
      </c>
    </row>
    <row r="101" spans="1:13" x14ac:dyDescent="0.25">
      <c r="A101" s="2">
        <v>38.700000000000003</v>
      </c>
      <c r="C101" s="2">
        <v>239.4</v>
      </c>
      <c r="D101">
        <v>27255</v>
      </c>
      <c r="E101" s="1">
        <v>2.9790000000000001</v>
      </c>
      <c r="F101" s="3">
        <v>20.25</v>
      </c>
      <c r="G101" s="1">
        <v>6.7960000000000003</v>
      </c>
      <c r="H101" s="2">
        <f t="shared" si="4"/>
        <v>35.226603884638024</v>
      </c>
      <c r="I101" s="2">
        <f>SUM(C$3:C101)</f>
        <v>27245.500000000007</v>
      </c>
      <c r="J101" s="1">
        <f>SUM(G$3:G101)</f>
        <v>753.23299999999972</v>
      </c>
      <c r="K101" s="2">
        <f t="shared" si="1"/>
        <v>36.171410440063056</v>
      </c>
      <c r="L101" s="4">
        <v>44386</v>
      </c>
      <c r="M101" s="7" t="s">
        <v>111</v>
      </c>
    </row>
    <row r="102" spans="1:13" x14ac:dyDescent="0.25">
      <c r="A102" s="2">
        <v>38.200000000000003</v>
      </c>
      <c r="C102" s="2">
        <v>275.7</v>
      </c>
      <c r="D102">
        <v>27530</v>
      </c>
      <c r="E102" s="1">
        <v>3.0089999999999999</v>
      </c>
      <c r="F102" s="3">
        <v>23.5</v>
      </c>
      <c r="G102" s="1">
        <v>7.8090000000000002</v>
      </c>
      <c r="H102" s="2">
        <f t="shared" si="4"/>
        <v>35.30541682673838</v>
      </c>
      <c r="I102" s="2">
        <f>SUM(C$3:C102)</f>
        <v>27521.200000000008</v>
      </c>
      <c r="J102" s="1">
        <f>SUM(G$3:G102)</f>
        <v>761.04199999999969</v>
      </c>
      <c r="K102" s="2">
        <f t="shared" si="1"/>
        <v>36.162524538724561</v>
      </c>
      <c r="L102" s="4">
        <v>44404</v>
      </c>
      <c r="M102" s="7" t="s">
        <v>112</v>
      </c>
    </row>
    <row r="103" spans="1:13" x14ac:dyDescent="0.25">
      <c r="A103" s="2">
        <v>39.700000000000003</v>
      </c>
      <c r="C103" s="2">
        <v>271.7</v>
      </c>
      <c r="D103">
        <v>27802</v>
      </c>
      <c r="E103" s="1">
        <v>3.0089999999999999</v>
      </c>
      <c r="F103" s="3">
        <v>21.51</v>
      </c>
      <c r="G103" s="1">
        <v>7.1470000000000002</v>
      </c>
      <c r="H103" s="2">
        <f t="shared" si="4"/>
        <v>38.015950748565828</v>
      </c>
      <c r="I103" s="2">
        <f>SUM(C$3:C103)</f>
        <v>27792.900000000009</v>
      </c>
      <c r="J103" s="1">
        <f>SUM(G$3:G103)</f>
        <v>768.18899999999974</v>
      </c>
      <c r="K103" s="2">
        <f t="shared" si="1"/>
        <v>36.179768260154752</v>
      </c>
      <c r="L103" s="4">
        <v>44420</v>
      </c>
      <c r="M103" s="7" t="s">
        <v>113</v>
      </c>
    </row>
    <row r="104" spans="1:13" x14ac:dyDescent="0.25">
      <c r="A104" s="2">
        <v>39.6</v>
      </c>
      <c r="C104" s="2">
        <v>238</v>
      </c>
      <c r="D104">
        <v>28040</v>
      </c>
      <c r="E104" s="1">
        <v>3.0089999999999999</v>
      </c>
      <c r="F104" s="3">
        <v>20</v>
      </c>
      <c r="G104" s="1">
        <v>6.6479999999999997</v>
      </c>
      <c r="H104" s="2">
        <f t="shared" si="4"/>
        <v>35.800240673886883</v>
      </c>
      <c r="I104" s="2">
        <f>SUM(C$3:C104)</f>
        <v>28030.900000000009</v>
      </c>
      <c r="J104" s="1">
        <f>SUM(G$3:G104)</f>
        <v>774.83699999999976</v>
      </c>
      <c r="K104" s="2">
        <f t="shared" si="1"/>
        <v>36.176511963161303</v>
      </c>
      <c r="L104" s="4">
        <v>44434</v>
      </c>
      <c r="M104" s="7" t="s">
        <v>114</v>
      </c>
    </row>
    <row r="105" spans="1:13" x14ac:dyDescent="0.25">
      <c r="A105" s="2">
        <v>38</v>
      </c>
      <c r="C105" s="2">
        <v>265.5</v>
      </c>
      <c r="D105">
        <v>28306</v>
      </c>
      <c r="E105" s="1">
        <v>3.0489999999999999</v>
      </c>
      <c r="F105" s="3">
        <v>22.75</v>
      </c>
      <c r="G105" s="1">
        <v>7.4619999999999997</v>
      </c>
      <c r="H105" s="2">
        <f t="shared" si="4"/>
        <v>35.580273385151436</v>
      </c>
      <c r="I105" s="2">
        <f>SUM(C$3:C105)</f>
        <v>28296.400000000009</v>
      </c>
      <c r="J105" s="1">
        <f>SUM(G$3:G105)</f>
        <v>782.29899999999975</v>
      </c>
      <c r="K105" s="2">
        <f t="shared" si="1"/>
        <v>36.170824710245085</v>
      </c>
      <c r="L105" s="4">
        <v>44447</v>
      </c>
      <c r="M105" s="7" t="s">
        <v>115</v>
      </c>
    </row>
    <row r="106" spans="1:13" x14ac:dyDescent="0.25">
      <c r="A106" s="2">
        <v>36.1</v>
      </c>
      <c r="C106" s="2">
        <v>159</v>
      </c>
      <c r="D106">
        <v>28465</v>
      </c>
      <c r="E106" s="1">
        <v>3.0489999999999999</v>
      </c>
      <c r="F106" s="3">
        <v>14.75</v>
      </c>
      <c r="G106" s="1">
        <v>4.8380000000000001</v>
      </c>
      <c r="H106" s="2">
        <f t="shared" si="4"/>
        <v>32.864820173625468</v>
      </c>
      <c r="I106" s="2">
        <f>SUM(C$3:C106)</f>
        <v>28455.400000000009</v>
      </c>
      <c r="J106" s="1">
        <f>SUM(G$3:G106)</f>
        <v>787.13699999999972</v>
      </c>
      <c r="K106" s="2">
        <f t="shared" si="1"/>
        <v>36.150504931161947</v>
      </c>
      <c r="L106" s="4">
        <v>44469</v>
      </c>
      <c r="M106" s="7" t="s">
        <v>116</v>
      </c>
    </row>
    <row r="107" spans="1:13" x14ac:dyDescent="0.25">
      <c r="A107" s="2">
        <v>37.4</v>
      </c>
      <c r="C107" s="2">
        <v>149.69999999999999</v>
      </c>
      <c r="D107">
        <v>28615</v>
      </c>
      <c r="E107" s="1">
        <v>3.149</v>
      </c>
      <c r="F107" s="3">
        <v>13.75</v>
      </c>
      <c r="G107" s="1">
        <v>4.3650000000000002</v>
      </c>
      <c r="H107" s="2">
        <f t="shared" si="4"/>
        <v>34.295532646048109</v>
      </c>
      <c r="I107" s="2">
        <f>SUM(C$3:C107)</f>
        <v>28605.100000000009</v>
      </c>
      <c r="J107" s="1">
        <f>SUM(G$3:G107)</f>
        <v>791.50199999999973</v>
      </c>
      <c r="K107" s="2">
        <f t="shared" si="1"/>
        <v>36.140275071951834</v>
      </c>
      <c r="L107" s="4">
        <v>44482</v>
      </c>
      <c r="M107" s="7" t="s">
        <v>117</v>
      </c>
    </row>
    <row r="108" spans="1:13" x14ac:dyDescent="0.25">
      <c r="A108" s="2">
        <v>38.6</v>
      </c>
      <c r="C108" s="2">
        <v>271.8</v>
      </c>
      <c r="D108">
        <v>28886</v>
      </c>
      <c r="E108" s="1">
        <v>3.3889999999999998</v>
      </c>
      <c r="F108" s="3">
        <v>25.5</v>
      </c>
      <c r="G108" s="1">
        <v>7.5250000000000004</v>
      </c>
      <c r="H108" s="2">
        <f t="shared" si="4"/>
        <v>36.119601328903656</v>
      </c>
      <c r="I108" s="2">
        <f>SUM(C$3:C108)</f>
        <v>28876.900000000009</v>
      </c>
      <c r="J108" s="1">
        <f>SUM(G$3:G108)</f>
        <v>799.0269999999997</v>
      </c>
      <c r="K108" s="2">
        <f t="shared" si="1"/>
        <v>36.140080372753388</v>
      </c>
      <c r="L108" s="4">
        <v>44503</v>
      </c>
      <c r="M108" s="7" t="s">
        <v>118</v>
      </c>
    </row>
    <row r="109" spans="1:13" x14ac:dyDescent="0.25">
      <c r="A109" s="2">
        <v>38.700000000000003</v>
      </c>
      <c r="C109" s="2">
        <v>330.5</v>
      </c>
      <c r="D109">
        <v>29217</v>
      </c>
      <c r="E109" s="1">
        <v>3.3490000000000002</v>
      </c>
      <c r="F109" s="3">
        <v>31.01</v>
      </c>
      <c r="G109" s="1">
        <v>9.2579999999999991</v>
      </c>
      <c r="H109" s="2">
        <f t="shared" si="4"/>
        <v>35.698855044286027</v>
      </c>
      <c r="I109" s="2">
        <f>SUM(C$3:C109)</f>
        <v>29207.400000000009</v>
      </c>
      <c r="J109" s="1">
        <f>SUM(G$3:G109)</f>
        <v>808.28499999999974</v>
      </c>
      <c r="K109" s="2">
        <f t="shared" si="1"/>
        <v>36.135026630458341</v>
      </c>
      <c r="L109" s="4">
        <v>44540</v>
      </c>
      <c r="M109" s="11" t="s">
        <v>119</v>
      </c>
    </row>
    <row r="110" spans="1:13" x14ac:dyDescent="0.25">
      <c r="A110" s="2">
        <v>33.4</v>
      </c>
      <c r="C110" s="2">
        <v>247.5</v>
      </c>
      <c r="D110">
        <v>29465</v>
      </c>
      <c r="E110" s="1">
        <v>3.359</v>
      </c>
      <c r="F110" s="3">
        <v>27.25</v>
      </c>
      <c r="G110" s="1">
        <v>8.1129999999999995</v>
      </c>
      <c r="H110" s="2">
        <f t="shared" si="4"/>
        <v>30.50659435473931</v>
      </c>
      <c r="I110" s="2">
        <f>SUM(C$3:C110)</f>
        <v>29454.900000000009</v>
      </c>
      <c r="J110" s="1">
        <f>SUM(G$3:G110)</f>
        <v>816.39799999999968</v>
      </c>
      <c r="K110" s="2">
        <f t="shared" si="1"/>
        <v>36.079093775339992</v>
      </c>
      <c r="L110" s="4">
        <v>44575</v>
      </c>
      <c r="M110" s="11" t="s">
        <v>120</v>
      </c>
    </row>
    <row r="111" spans="1:13" x14ac:dyDescent="0.25">
      <c r="A111" s="2">
        <v>32.700000000000003</v>
      </c>
      <c r="C111" s="2">
        <v>196.4</v>
      </c>
      <c r="D111">
        <v>29661</v>
      </c>
      <c r="E111" s="1">
        <v>3.399</v>
      </c>
      <c r="F111" s="3">
        <v>22.31</v>
      </c>
      <c r="G111" s="1">
        <v>6.5650000000000004</v>
      </c>
      <c r="H111" s="2">
        <f t="shared" si="4"/>
        <v>29.916222391469915</v>
      </c>
      <c r="I111" s="2">
        <f>SUM(C$3:C111)</f>
        <v>29651.30000000001</v>
      </c>
      <c r="J111" s="1">
        <f>SUM(G$3:G111)</f>
        <v>822.96299999999974</v>
      </c>
      <c r="K111" s="2">
        <f t="shared" si="1"/>
        <v>36.029930871740312</v>
      </c>
      <c r="L111" s="4">
        <v>44604</v>
      </c>
      <c r="M111" s="7" t="s">
        <v>121</v>
      </c>
    </row>
    <row r="112" spans="1:13" x14ac:dyDescent="0.25">
      <c r="A112" s="2">
        <v>34.299999999999997</v>
      </c>
      <c r="C112" s="2">
        <v>241.4</v>
      </c>
      <c r="D112">
        <v>29902</v>
      </c>
      <c r="E112" s="1">
        <v>4.3289999999999997</v>
      </c>
      <c r="F112" s="3">
        <v>33.01</v>
      </c>
      <c r="G112" s="1">
        <v>7.625</v>
      </c>
      <c r="H112" s="2">
        <f t="shared" si="4"/>
        <v>31.659016393442624</v>
      </c>
      <c r="I112" s="2">
        <f>SUM(C$3:C112)</f>
        <v>29892.700000000012</v>
      </c>
      <c r="J112" s="1">
        <f>SUM(G$3:G112)</f>
        <v>830.58799999999974</v>
      </c>
      <c r="K112" s="2">
        <f t="shared" si="1"/>
        <v>35.989804812975891</v>
      </c>
      <c r="L112" s="4">
        <v>44636</v>
      </c>
      <c r="M112" s="7" t="s">
        <v>122</v>
      </c>
    </row>
    <row r="113" spans="1:13" x14ac:dyDescent="0.25">
      <c r="A113" s="2">
        <v>36.9</v>
      </c>
      <c r="C113" s="2">
        <v>272.3</v>
      </c>
      <c r="D113">
        <v>30175</v>
      </c>
      <c r="E113" s="1">
        <v>4.1189999999999998</v>
      </c>
      <c r="F113" s="3">
        <v>33</v>
      </c>
      <c r="G113" s="1">
        <v>8.0109999999999992</v>
      </c>
      <c r="H113" s="2">
        <f t="shared" si="4"/>
        <v>33.990762701285739</v>
      </c>
      <c r="I113" s="2">
        <f>SUM(C$3:C113)</f>
        <v>30165.000000000011</v>
      </c>
      <c r="J113" s="1">
        <f>SUM(G$3:G113)</f>
        <v>838.59899999999971</v>
      </c>
      <c r="K113" s="2">
        <f t="shared" si="1"/>
        <v>35.970708288466859</v>
      </c>
      <c r="L113" s="4">
        <v>44658</v>
      </c>
      <c r="M113" s="7" t="s">
        <v>123</v>
      </c>
    </row>
    <row r="114" spans="1:13" x14ac:dyDescent="0.25">
      <c r="A114" s="2">
        <v>39.200000000000003</v>
      </c>
      <c r="C114" s="2">
        <v>275.39999999999998</v>
      </c>
      <c r="D114">
        <v>30450</v>
      </c>
      <c r="E114" s="1">
        <v>4.069</v>
      </c>
      <c r="F114" s="3">
        <v>31.01</v>
      </c>
      <c r="G114" s="1">
        <v>7.62</v>
      </c>
      <c r="H114" s="2">
        <f t="shared" si="4"/>
        <v>36.141732283464563</v>
      </c>
      <c r="I114" s="2">
        <f>SUM(C$3:C114)</f>
        <v>30440.400000000012</v>
      </c>
      <c r="J114" s="1">
        <f>SUM(G$3:G114)</f>
        <v>846.21899999999971</v>
      </c>
      <c r="K114" s="2">
        <f t="shared" si="1"/>
        <v>35.972248318697666</v>
      </c>
      <c r="L114" s="4">
        <v>44671</v>
      </c>
      <c r="M114" s="7" t="s">
        <v>124</v>
      </c>
    </row>
    <row r="115" spans="1:13" x14ac:dyDescent="0.25">
      <c r="A115" s="2">
        <v>37.9</v>
      </c>
      <c r="C115" s="2">
        <v>286.7</v>
      </c>
      <c r="D115">
        <v>30737</v>
      </c>
      <c r="E115" s="1">
        <v>4.6689999999999996</v>
      </c>
      <c r="F115" s="3">
        <v>39</v>
      </c>
      <c r="G115" s="1">
        <v>8.3520000000000003</v>
      </c>
      <c r="H115" s="2">
        <f t="shared" si="4"/>
        <v>34.327107279693486</v>
      </c>
      <c r="I115" s="2">
        <f>SUM(C$3:C115)</f>
        <v>30727.100000000013</v>
      </c>
      <c r="J115" s="1">
        <f>SUM(G$3:G115)</f>
        <v>854.57099999999969</v>
      </c>
      <c r="K115" s="2">
        <f t="shared" si="1"/>
        <v>35.956169820880916</v>
      </c>
      <c r="L115" s="4">
        <v>44699</v>
      </c>
      <c r="M115" s="7" t="s">
        <v>125</v>
      </c>
    </row>
    <row r="116" spans="1:13" x14ac:dyDescent="0.25">
      <c r="A116" s="2">
        <v>37.799999999999997</v>
      </c>
      <c r="C116" s="2">
        <v>248.1</v>
      </c>
      <c r="D116">
        <v>30985</v>
      </c>
      <c r="E116" s="1">
        <v>4.9690000000000003</v>
      </c>
      <c r="F116" s="3">
        <v>35.75</v>
      </c>
      <c r="G116" s="1">
        <v>7.1950000000000003</v>
      </c>
      <c r="H116" s="2">
        <f t="shared" si="4"/>
        <v>34.482279360667128</v>
      </c>
      <c r="I116" s="2">
        <f>SUM(C$3:C116)</f>
        <v>30975.200000000012</v>
      </c>
      <c r="J116" s="1">
        <f>SUM(G$3:G116)</f>
        <v>861.76599999999974</v>
      </c>
      <c r="K116" s="2">
        <f t="shared" si="1"/>
        <v>35.943864111603403</v>
      </c>
      <c r="L116" s="4">
        <v>44726</v>
      </c>
      <c r="M116" s="7" t="s">
        <v>126</v>
      </c>
    </row>
    <row r="117" spans="1:13" x14ac:dyDescent="0.25">
      <c r="A117" s="2">
        <v>40</v>
      </c>
      <c r="C117" s="2">
        <v>303.39999999999998</v>
      </c>
      <c r="D117">
        <v>31289</v>
      </c>
      <c r="E117" s="1">
        <v>4.7690000000000001</v>
      </c>
      <c r="F117" s="3">
        <v>38.51</v>
      </c>
      <c r="G117" s="1">
        <v>8.0760000000000005</v>
      </c>
      <c r="H117" s="2">
        <f t="shared" si="4"/>
        <v>37.568103021297667</v>
      </c>
      <c r="I117" s="2">
        <f>SUM(C$3:C117)</f>
        <v>31278.600000000013</v>
      </c>
      <c r="J117" s="1">
        <f>SUM(G$3:G117)</f>
        <v>869.84199999999976</v>
      </c>
      <c r="K117" s="2">
        <f t="shared" si="1"/>
        <v>35.958944268039509</v>
      </c>
      <c r="L117" s="4">
        <v>44747</v>
      </c>
      <c r="M117" s="7" t="s">
        <v>127</v>
      </c>
    </row>
    <row r="118" spans="1:13" x14ac:dyDescent="0.25">
      <c r="A118" s="2">
        <v>39.5</v>
      </c>
      <c r="C118" s="2">
        <v>311</v>
      </c>
      <c r="D118">
        <v>31600</v>
      </c>
      <c r="E118" s="1">
        <v>4.569</v>
      </c>
      <c r="F118" s="3">
        <v>39.520000000000003</v>
      </c>
      <c r="G118" s="1">
        <v>8.65</v>
      </c>
      <c r="H118" s="2">
        <f t="shared" si="4"/>
        <v>35.953757225433527</v>
      </c>
      <c r="I118" s="2">
        <f>SUM(C$3:C118)</f>
        <v>31589.600000000013</v>
      </c>
      <c r="J118" s="1">
        <f>SUM(G$3:G118)</f>
        <v>878.49199999999973</v>
      </c>
      <c r="K118" s="2">
        <f t="shared" si="1"/>
        <v>35.958893194246528</v>
      </c>
      <c r="L118" s="4">
        <v>44762</v>
      </c>
      <c r="M118" s="7" t="s">
        <v>128</v>
      </c>
    </row>
    <row r="119" spans="1:13" x14ac:dyDescent="0.25">
      <c r="A119" s="2">
        <v>39.5</v>
      </c>
      <c r="C119" s="2">
        <v>202.4</v>
      </c>
      <c r="D119">
        <v>31802</v>
      </c>
      <c r="E119" s="1">
        <v>4.4690000000000003</v>
      </c>
      <c r="F119" s="3">
        <v>24.75</v>
      </c>
      <c r="G119" s="1">
        <v>5.5389999999999997</v>
      </c>
      <c r="H119" s="2">
        <f t="shared" si="4"/>
        <v>36.540891857736057</v>
      </c>
      <c r="I119" s="2">
        <f>SUM(C$3:C119)</f>
        <v>31792.000000000015</v>
      </c>
      <c r="J119" s="1">
        <f>SUM(G$3:G119)</f>
        <v>884.03099999999972</v>
      </c>
      <c r="K119" s="2">
        <f t="shared" si="1"/>
        <v>35.962539775188908</v>
      </c>
      <c r="L119" s="4">
        <v>44773</v>
      </c>
      <c r="M119" s="7" t="s">
        <v>129</v>
      </c>
    </row>
    <row r="120" spans="1:13" x14ac:dyDescent="0.25">
      <c r="A120" s="2">
        <v>42</v>
      </c>
      <c r="C120" s="2">
        <v>302</v>
      </c>
      <c r="D120">
        <v>32104</v>
      </c>
      <c r="E120" s="1">
        <v>4.4290000000000003</v>
      </c>
      <c r="F120" s="3">
        <v>33</v>
      </c>
      <c r="G120" s="1">
        <v>7.45</v>
      </c>
      <c r="H120" s="2">
        <f t="shared" si="4"/>
        <v>40.536912751677853</v>
      </c>
      <c r="I120" s="2">
        <f>SUM(C$3:C120)</f>
        <v>32094.000000000015</v>
      </c>
      <c r="J120" s="1">
        <f>SUM(G$3:G120)</f>
        <v>891.48099999999977</v>
      </c>
      <c r="K120" s="2">
        <f t="shared" si="1"/>
        <v>36.000767262566477</v>
      </c>
      <c r="L120" s="4">
        <v>44779</v>
      </c>
      <c r="M120" s="7" t="s">
        <v>130</v>
      </c>
    </row>
    <row r="121" spans="1:13" x14ac:dyDescent="0.25">
      <c r="A121" s="2">
        <v>40.4</v>
      </c>
      <c r="C121" s="2">
        <v>239.5</v>
      </c>
      <c r="D121">
        <v>32344</v>
      </c>
      <c r="E121" s="1">
        <v>4.2690000000000001</v>
      </c>
      <c r="F121" s="3">
        <v>28.01</v>
      </c>
      <c r="G121" s="1">
        <v>6.5609999999999999</v>
      </c>
      <c r="H121" s="2">
        <f t="shared" si="4"/>
        <v>36.503581771071481</v>
      </c>
      <c r="I121" s="2">
        <f>SUM(C$3:C121)</f>
        <v>32333.500000000015</v>
      </c>
      <c r="J121" s="1">
        <f>SUM(G$3:G121)</f>
        <v>898.0419999999998</v>
      </c>
      <c r="K121" s="2">
        <f t="shared" si="1"/>
        <v>36.004440772257894</v>
      </c>
      <c r="L121" s="4">
        <v>44790</v>
      </c>
      <c r="M121" s="7" t="s">
        <v>131</v>
      </c>
    </row>
    <row r="122" spans="1:13" x14ac:dyDescent="0.25">
      <c r="A122" s="2">
        <v>40.9</v>
      </c>
      <c r="C122" s="2">
        <v>258.8</v>
      </c>
      <c r="D122">
        <v>32603</v>
      </c>
      <c r="E122" s="1">
        <v>3.9489999999999998</v>
      </c>
      <c r="F122" s="3">
        <v>27.01</v>
      </c>
      <c r="G122" s="1">
        <v>6.8390000000000004</v>
      </c>
      <c r="H122" s="2">
        <f t="shared" si="4"/>
        <v>37.841789735341422</v>
      </c>
      <c r="I122" s="2">
        <f>SUM(C$3:C122)</f>
        <v>32592.300000000014</v>
      </c>
      <c r="J122" s="1">
        <f>SUM(G$3:G122)</f>
        <v>904.88099999999986</v>
      </c>
      <c r="K122" s="2">
        <f t="shared" si="1"/>
        <v>36.018327271762828</v>
      </c>
      <c r="L122" s="4">
        <v>44798</v>
      </c>
      <c r="M122" s="7" t="s">
        <v>132</v>
      </c>
    </row>
    <row r="123" spans="1:13" x14ac:dyDescent="0.25">
      <c r="A123" s="2">
        <v>40.9</v>
      </c>
      <c r="C123" s="2">
        <v>295.2</v>
      </c>
      <c r="D123">
        <v>32898</v>
      </c>
      <c r="E123" s="1">
        <v>3.7989999999999999</v>
      </c>
      <c r="F123" s="3">
        <v>30.52</v>
      </c>
      <c r="G123" s="1">
        <v>8.0350000000000001</v>
      </c>
      <c r="H123" s="2">
        <f t="shared" si="4"/>
        <v>36.739265712507773</v>
      </c>
      <c r="I123" s="2">
        <f>SUM(C$3:C123)</f>
        <v>32887.500000000015</v>
      </c>
      <c r="J123" s="1">
        <f>SUM(G$3:G123)</f>
        <v>912.91599999999983</v>
      </c>
      <c r="K123" s="2">
        <f t="shared" si="1"/>
        <v>36.024672587620351</v>
      </c>
      <c r="L123" s="4">
        <v>44813</v>
      </c>
      <c r="M123" s="7" t="s">
        <v>133</v>
      </c>
    </row>
    <row r="124" spans="1:13" x14ac:dyDescent="0.25">
      <c r="A124" s="2">
        <v>38.299999999999997</v>
      </c>
      <c r="C124" s="2">
        <v>252.4</v>
      </c>
      <c r="D124">
        <v>33150</v>
      </c>
      <c r="E124" s="1">
        <v>3.4089999999999998</v>
      </c>
      <c r="F124" s="3">
        <v>24.41</v>
      </c>
      <c r="G124" s="1">
        <v>7.1589999999999998</v>
      </c>
      <c r="H124" s="2">
        <f t="shared" si="4"/>
        <v>35.256320715183683</v>
      </c>
      <c r="I124" s="2">
        <f>SUM(C$3:C124)</f>
        <v>33139.900000000016</v>
      </c>
      <c r="J124" s="1">
        <f>SUM(G$3:G124)</f>
        <v>920.07499999999982</v>
      </c>
      <c r="K124" s="2">
        <f t="shared" si="1"/>
        <v>36.018694128196096</v>
      </c>
      <c r="L124" s="4">
        <v>44834</v>
      </c>
      <c r="M124" s="7" t="s">
        <v>134</v>
      </c>
    </row>
    <row r="125" spans="1:13" x14ac:dyDescent="0.25">
      <c r="A125" s="2">
        <v>37.4</v>
      </c>
      <c r="C125" s="2">
        <v>268.5</v>
      </c>
      <c r="D125">
        <v>33419</v>
      </c>
      <c r="E125" s="1">
        <v>3.4489999999999998</v>
      </c>
      <c r="F125" s="3">
        <v>27.25</v>
      </c>
      <c r="G125" s="1">
        <v>7.9009999999999998</v>
      </c>
      <c r="H125" s="2">
        <f t="shared" si="4"/>
        <v>33.983040121503606</v>
      </c>
      <c r="I125" s="2">
        <f>SUM(C$3:C125)</f>
        <v>33408.400000000016</v>
      </c>
      <c r="J125" s="1">
        <f>SUM(G$3:G125)</f>
        <v>927.97599999999977</v>
      </c>
      <c r="K125" s="2">
        <f t="shared" si="1"/>
        <v>36.001362104192374</v>
      </c>
      <c r="L125" s="4">
        <v>44860</v>
      </c>
      <c r="M125" s="7" t="s">
        <v>135</v>
      </c>
    </row>
    <row r="126" spans="1:13" x14ac:dyDescent="0.25">
      <c r="A126" s="2">
        <v>35.5</v>
      </c>
      <c r="C126" s="2">
        <v>279.8</v>
      </c>
      <c r="D126">
        <v>33699</v>
      </c>
      <c r="E126" s="1">
        <v>3.7490000000000001</v>
      </c>
      <c r="F126" s="3">
        <v>32.520000000000003</v>
      </c>
      <c r="G126" s="1">
        <v>8.673</v>
      </c>
      <c r="H126" s="2">
        <f t="shared" si="4"/>
        <v>32.261040009224033</v>
      </c>
      <c r="I126" s="2">
        <f>SUM(C$3:C126)</f>
        <v>33688.200000000019</v>
      </c>
      <c r="J126" s="1">
        <f>SUM(G$3:G126)</f>
        <v>936.64899999999977</v>
      </c>
      <c r="K126" s="2">
        <f t="shared" si="1"/>
        <v>35.96672819807636</v>
      </c>
      <c r="L126" s="4">
        <v>44888</v>
      </c>
      <c r="M126" s="7" t="s">
        <v>136</v>
      </c>
    </row>
    <row r="127" spans="1:13" x14ac:dyDescent="0.25">
      <c r="A127" s="2">
        <v>38.5</v>
      </c>
      <c r="C127" s="2">
        <v>298.8</v>
      </c>
      <c r="D127">
        <v>33998</v>
      </c>
      <c r="E127" s="1">
        <v>3.3490000000000002</v>
      </c>
      <c r="F127" s="3">
        <v>28.02</v>
      </c>
      <c r="G127" s="1">
        <v>8.3659999999999997</v>
      </c>
      <c r="H127" s="2">
        <f t="shared" si="4"/>
        <v>35.715993306239547</v>
      </c>
      <c r="I127" s="2">
        <f>SUM(C$3:C127)</f>
        <v>33987.000000000022</v>
      </c>
      <c r="J127" s="1">
        <f>SUM(G$3:G127)</f>
        <v>945.01499999999976</v>
      </c>
      <c r="K127" s="2">
        <f t="shared" si="1"/>
        <v>35.964508499865111</v>
      </c>
      <c r="L127" s="4">
        <v>44916</v>
      </c>
      <c r="M127" s="7" t="s">
        <v>137</v>
      </c>
    </row>
    <row r="128" spans="1:13" x14ac:dyDescent="0.25">
      <c r="A128" s="2">
        <v>36.299999999999997</v>
      </c>
      <c r="C128" s="2">
        <v>242</v>
      </c>
      <c r="D128">
        <v>34240</v>
      </c>
      <c r="E128" s="1">
        <v>3.2290000000000001</v>
      </c>
      <c r="F128" s="3">
        <v>23.51</v>
      </c>
      <c r="G128" s="1">
        <v>7.2809999999999997</v>
      </c>
      <c r="H128" s="2">
        <f t="shared" si="4"/>
        <v>33.237192693311357</v>
      </c>
      <c r="I128" s="2">
        <f>SUM(C$3:C128)</f>
        <v>34229.000000000022</v>
      </c>
      <c r="J128" s="1">
        <f>SUM(G$3:G128)</f>
        <v>952.29599999999971</v>
      </c>
      <c r="K128" s="2">
        <f t="shared" si="1"/>
        <v>35.943656174130766</v>
      </c>
      <c r="L128" s="4">
        <v>44937</v>
      </c>
      <c r="M128" s="7" t="s">
        <v>138</v>
      </c>
    </row>
    <row r="129" spans="1:13" x14ac:dyDescent="0.25">
      <c r="A129" s="2">
        <v>38.299999999999997</v>
      </c>
      <c r="C129" s="2">
        <v>278.3</v>
      </c>
      <c r="D129">
        <v>34518</v>
      </c>
      <c r="E129" s="1">
        <v>3.4489999999999998</v>
      </c>
      <c r="F129" s="3">
        <v>27.26</v>
      </c>
      <c r="G129" s="1">
        <v>7.9050000000000002</v>
      </c>
      <c r="H129" s="2">
        <f t="shared" si="4"/>
        <v>35.205566097406702</v>
      </c>
      <c r="I129" s="2">
        <f>SUM(C$3:C129)</f>
        <v>34507.300000000025</v>
      </c>
      <c r="J129" s="1">
        <f>SUM(G$3:G129)</f>
        <v>960.20099999999968</v>
      </c>
      <c r="K129" s="2">
        <f t="shared" si="1"/>
        <v>35.937579735909502</v>
      </c>
      <c r="L129" s="4">
        <v>44958</v>
      </c>
      <c r="M129" s="7" t="s">
        <v>139</v>
      </c>
    </row>
    <row r="130" spans="1:13" x14ac:dyDescent="0.25">
      <c r="A130" s="2">
        <v>34.1</v>
      </c>
      <c r="C130" s="2">
        <v>276.60000000000002</v>
      </c>
      <c r="D130">
        <v>34795</v>
      </c>
      <c r="E130" s="1">
        <v>3.2589999999999999</v>
      </c>
      <c r="F130" s="3">
        <v>28</v>
      </c>
      <c r="G130" s="1">
        <v>8.5920000000000005</v>
      </c>
      <c r="H130" s="2">
        <f t="shared" si="4"/>
        <v>32.192737430167597</v>
      </c>
      <c r="I130" s="2">
        <f>SUM(C$3:C130)</f>
        <v>34783.900000000023</v>
      </c>
      <c r="J130" s="1">
        <f>SUM(G$3:G130)</f>
        <v>968.79299999999967</v>
      </c>
      <c r="K130" s="2">
        <f t="shared" si="1"/>
        <v>35.904367599683354</v>
      </c>
      <c r="L130" s="4">
        <v>44964</v>
      </c>
      <c r="M130" s="7" t="s">
        <v>140</v>
      </c>
    </row>
    <row r="131" spans="1:13" x14ac:dyDescent="0.25">
      <c r="A131" s="2">
        <v>35.9</v>
      </c>
      <c r="C131" s="2">
        <v>255.2</v>
      </c>
      <c r="D131">
        <v>35050</v>
      </c>
      <c r="E131" s="1">
        <v>3.2589999999999999</v>
      </c>
      <c r="F131" s="3">
        <v>25.5</v>
      </c>
      <c r="G131" s="1">
        <v>7.8230000000000004</v>
      </c>
      <c r="H131" s="2">
        <f t="shared" si="4"/>
        <v>32.621756359452895</v>
      </c>
      <c r="I131" s="2">
        <f>SUM(C$3:C131)</f>
        <v>35039.10000000002</v>
      </c>
      <c r="J131" s="1">
        <f>SUM(G$3:G131)</f>
        <v>976.61599999999964</v>
      </c>
      <c r="K131" s="2">
        <f t="shared" si="1"/>
        <v>35.878072855656711</v>
      </c>
      <c r="L131" s="4">
        <v>44971</v>
      </c>
      <c r="M131" s="7" t="s">
        <v>141</v>
      </c>
    </row>
    <row r="132" spans="1:13" x14ac:dyDescent="0.25">
      <c r="A132" s="2">
        <v>36.700000000000003</v>
      </c>
      <c r="C132" s="2">
        <v>279.2</v>
      </c>
      <c r="D132">
        <v>35329</v>
      </c>
      <c r="E132" s="1">
        <v>3.0990000000000002</v>
      </c>
      <c r="F132" s="3">
        <v>26</v>
      </c>
      <c r="G132" s="1">
        <v>8.3889999999999993</v>
      </c>
      <c r="H132" s="2">
        <f t="shared" si="4"/>
        <v>33.281678388365719</v>
      </c>
      <c r="I132" s="2">
        <f>SUM(C$3:C132)</f>
        <v>35318.300000000017</v>
      </c>
      <c r="J132" s="1">
        <f>SUM(G$3:G132)</f>
        <v>985.00499999999965</v>
      </c>
      <c r="K132" s="2">
        <f t="shared" si="1"/>
        <v>35.85596012202987</v>
      </c>
      <c r="L132" s="4">
        <v>44978</v>
      </c>
      <c r="M132" s="7" t="s">
        <v>142</v>
      </c>
    </row>
    <row r="133" spans="1:13" x14ac:dyDescent="0.25">
      <c r="A133" s="2">
        <v>35.200000000000003</v>
      </c>
      <c r="C133" s="2">
        <v>296.7</v>
      </c>
      <c r="D133">
        <v>35626</v>
      </c>
      <c r="E133" s="1">
        <v>3.2490000000000001</v>
      </c>
      <c r="F133" s="3">
        <v>29.75</v>
      </c>
      <c r="G133" s="1">
        <v>9.1560000000000006</v>
      </c>
      <c r="H133" s="2">
        <f t="shared" si="4"/>
        <v>32.404980340760154</v>
      </c>
      <c r="I133" s="2">
        <f>SUM(C$3:C133)</f>
        <v>35615.000000000015</v>
      </c>
      <c r="J133" s="1">
        <f>SUM(G$3:G133)</f>
        <v>994.1609999999996</v>
      </c>
      <c r="K133" s="2">
        <f t="shared" si="1"/>
        <v>35.82417737167323</v>
      </c>
      <c r="L133" s="4">
        <v>45000</v>
      </c>
      <c r="M133" s="7" t="s">
        <v>143</v>
      </c>
    </row>
    <row r="134" spans="1:13" x14ac:dyDescent="0.25">
      <c r="A134" s="2">
        <v>35.6</v>
      </c>
      <c r="C134" s="2">
        <v>230.9</v>
      </c>
      <c r="D134">
        <v>35857</v>
      </c>
      <c r="E134" s="1">
        <v>3.399</v>
      </c>
      <c r="F134" s="3">
        <v>24</v>
      </c>
      <c r="G134" s="1">
        <v>7.0609999999999999</v>
      </c>
      <c r="H134" s="2">
        <f t="shared" si="4"/>
        <v>32.700750601897752</v>
      </c>
      <c r="I134" s="2">
        <f>SUM(C$3:C134)</f>
        <v>35845.900000000016</v>
      </c>
      <c r="J134" s="1">
        <f>SUM(G$3:G134)</f>
        <v>1001.2219999999996</v>
      </c>
      <c r="K134" s="2">
        <f t="shared" si="1"/>
        <v>35.802149772977451</v>
      </c>
      <c r="L134" s="4">
        <v>45042</v>
      </c>
      <c r="M134" s="7" t="s">
        <v>144</v>
      </c>
    </row>
    <row r="135" spans="1:13" x14ac:dyDescent="0.25">
      <c r="A135" s="2">
        <v>39.200000000000003</v>
      </c>
      <c r="C135" s="2">
        <v>283.10000000000002</v>
      </c>
      <c r="D135">
        <v>36140</v>
      </c>
      <c r="E135" s="1">
        <v>3.4489999999999998</v>
      </c>
      <c r="F135" s="3">
        <v>27</v>
      </c>
      <c r="G135" s="1">
        <v>7.8289999999999997</v>
      </c>
      <c r="H135" s="2">
        <f t="shared" si="4"/>
        <v>36.160429173585392</v>
      </c>
      <c r="I135" s="2">
        <f>SUM(C$3:C135)</f>
        <v>36129.000000000015</v>
      </c>
      <c r="J135" s="1">
        <f>SUM(G$3:G135)</f>
        <v>1009.0509999999996</v>
      </c>
      <c r="K135" s="2">
        <f t="shared" si="1"/>
        <v>35.804929582350177</v>
      </c>
      <c r="L135" s="4">
        <v>45055</v>
      </c>
      <c r="M135" s="7" t="s">
        <v>145</v>
      </c>
    </row>
    <row r="136" spans="1:13" x14ac:dyDescent="0.25">
      <c r="A136" s="2">
        <v>38.799999999999997</v>
      </c>
      <c r="C136" s="2">
        <v>313.89999999999998</v>
      </c>
      <c r="D136">
        <v>36454</v>
      </c>
      <c r="E136" s="1">
        <v>3.4489999999999998</v>
      </c>
      <c r="F136" s="3">
        <v>30.02</v>
      </c>
      <c r="G136" s="1">
        <v>8.7029999999999994</v>
      </c>
      <c r="H136" s="2">
        <f t="shared" si="4"/>
        <v>36.068022520969784</v>
      </c>
      <c r="I136" s="2">
        <f>SUM(C$3:C136)</f>
        <v>36442.900000000016</v>
      </c>
      <c r="J136" s="1">
        <f>SUM(G$3:G136)</f>
        <v>1017.7539999999996</v>
      </c>
      <c r="K136" s="2">
        <f t="shared" si="1"/>
        <v>35.807179338032604</v>
      </c>
      <c r="L136" s="4">
        <v>45066</v>
      </c>
      <c r="M136" s="7" t="s">
        <v>146</v>
      </c>
    </row>
    <row r="137" spans="1:13" x14ac:dyDescent="0.25">
      <c r="A137" s="2">
        <v>37.799999999999997</v>
      </c>
      <c r="C137" s="2">
        <v>260.10000000000002</v>
      </c>
      <c r="D137">
        <v>36714</v>
      </c>
      <c r="E137" s="1">
        <v>3.399</v>
      </c>
      <c r="F137" s="3">
        <v>26</v>
      </c>
      <c r="G137" s="1">
        <v>7.6479999999999997</v>
      </c>
      <c r="H137" s="2">
        <f t="shared" si="4"/>
        <v>34.008891213389127</v>
      </c>
      <c r="I137" s="2">
        <f>SUM(C$3:C137)</f>
        <v>36703.000000000015</v>
      </c>
      <c r="J137" s="1">
        <f>SUM(G$3:G137)</f>
        <v>1025.4019999999996</v>
      </c>
      <c r="K137" s="2">
        <f t="shared" si="1"/>
        <v>35.793766737338167</v>
      </c>
      <c r="L137" s="4">
        <v>45093</v>
      </c>
      <c r="M137" s="7" t="s">
        <v>147</v>
      </c>
    </row>
    <row r="138" spans="1:13" x14ac:dyDescent="0.25">
      <c r="A138" s="2">
        <v>42.4</v>
      </c>
      <c r="C138" s="2">
        <v>287</v>
      </c>
      <c r="D138">
        <v>37001</v>
      </c>
      <c r="E138" s="1">
        <v>3.5089999999999999</v>
      </c>
      <c r="F138" s="3">
        <v>26.02</v>
      </c>
      <c r="G138" s="1">
        <v>7.4160000000000004</v>
      </c>
      <c r="H138" s="2">
        <f t="shared" si="4"/>
        <v>38.700107874865154</v>
      </c>
      <c r="I138" s="2">
        <f>SUM(C$3:C138)</f>
        <v>36990.000000000015</v>
      </c>
      <c r="J138" s="1">
        <f>SUM(G$3:G138)</f>
        <v>1032.8179999999995</v>
      </c>
      <c r="K138" s="2">
        <f t="shared" si="1"/>
        <v>35.814635298765154</v>
      </c>
      <c r="L138" s="4">
        <v>45107</v>
      </c>
      <c r="M138" s="7" t="s">
        <v>148</v>
      </c>
    </row>
    <row r="139" spans="1:13" x14ac:dyDescent="0.25">
      <c r="A139" s="2">
        <v>39.6</v>
      </c>
      <c r="C139" s="2">
        <v>270.89999999999998</v>
      </c>
      <c r="D139">
        <v>37272</v>
      </c>
      <c r="E139" s="1">
        <v>3.569</v>
      </c>
      <c r="F139" s="3">
        <v>26</v>
      </c>
      <c r="G139" s="1">
        <v>7.2839999999999998</v>
      </c>
      <c r="H139" s="2">
        <f t="shared" si="4"/>
        <v>37.191103789126849</v>
      </c>
      <c r="I139" s="2">
        <f>SUM(C$3:C139)</f>
        <v>37260.900000000016</v>
      </c>
      <c r="J139" s="1">
        <f>SUM(G$3:G139)</f>
        <v>1040.1019999999996</v>
      </c>
      <c r="K139" s="2">
        <f t="shared" si="1"/>
        <v>35.824274926882197</v>
      </c>
      <c r="L139" s="4">
        <v>45121</v>
      </c>
      <c r="M139" s="7" t="s">
        <v>149</v>
      </c>
    </row>
    <row r="140" spans="1:13" x14ac:dyDescent="0.25">
      <c r="A140" s="2">
        <v>42.2</v>
      </c>
      <c r="C140" s="2">
        <v>250.6</v>
      </c>
      <c r="D140">
        <v>37523</v>
      </c>
      <c r="E140" s="1">
        <v>3.569</v>
      </c>
      <c r="F140" s="3">
        <v>23.05</v>
      </c>
      <c r="G140" s="1">
        <v>6.4580000000000002</v>
      </c>
      <c r="H140" s="2">
        <f t="shared" si="4"/>
        <v>38.80458346237225</v>
      </c>
      <c r="I140" s="2">
        <f>SUM(C$3:C140)</f>
        <v>37511.500000000015</v>
      </c>
      <c r="J140" s="1">
        <f>SUM(G$3:G140)</f>
        <v>1046.5599999999997</v>
      </c>
      <c r="K140" s="2">
        <f t="shared" si="1"/>
        <v>35.842665494572721</v>
      </c>
      <c r="L140" s="4">
        <v>45128</v>
      </c>
      <c r="M140" s="7" t="s">
        <v>150</v>
      </c>
    </row>
    <row r="141" spans="1:13" x14ac:dyDescent="0.25">
      <c r="A141" s="2">
        <v>40.700000000000003</v>
      </c>
      <c r="C141" s="2">
        <v>251.2</v>
      </c>
      <c r="D141">
        <v>37774</v>
      </c>
      <c r="E141" s="1">
        <v>3.609</v>
      </c>
      <c r="F141" s="3">
        <v>24.02</v>
      </c>
      <c r="G141" s="1">
        <v>6.6559999999999997</v>
      </c>
      <c r="H141" s="2">
        <f t="shared" si="4"/>
        <v>37.740384615384613</v>
      </c>
      <c r="I141" s="2">
        <f>SUM(C$3:C141)</f>
        <v>37762.700000000012</v>
      </c>
      <c r="J141" s="1">
        <f>SUM(G$3:G141)</f>
        <v>1053.2159999999997</v>
      </c>
      <c r="K141" s="2">
        <f t="shared" si="1"/>
        <v>35.854658493604376</v>
      </c>
      <c r="L141" s="4">
        <v>45134</v>
      </c>
      <c r="M141" s="7" t="s">
        <v>151</v>
      </c>
    </row>
    <row r="142" spans="1:13" x14ac:dyDescent="0.25">
      <c r="A142" s="2">
        <v>40.6</v>
      </c>
      <c r="C142" s="2">
        <v>263.89999999999998</v>
      </c>
      <c r="D142">
        <v>38038</v>
      </c>
      <c r="E142" s="1">
        <v>3.669</v>
      </c>
      <c r="F142" s="3">
        <v>26.01</v>
      </c>
      <c r="G142" s="1">
        <v>7.0890000000000004</v>
      </c>
      <c r="H142" s="2">
        <f t="shared" si="4"/>
        <v>37.226689236845814</v>
      </c>
      <c r="I142" s="2">
        <f>SUM(C$3:C142)</f>
        <v>38026.600000000013</v>
      </c>
      <c r="J142" s="1">
        <f>SUM(G$3:G142)</f>
        <v>1060.3049999999996</v>
      </c>
      <c r="K142" s="2">
        <f t="shared" si="1"/>
        <v>35.863831633350806</v>
      </c>
      <c r="L142" s="4">
        <v>45144</v>
      </c>
      <c r="M142" s="7" t="s">
        <v>152</v>
      </c>
    </row>
    <row r="143" spans="1:13" x14ac:dyDescent="0.25">
      <c r="A143" s="2">
        <v>42.1</v>
      </c>
      <c r="C143" s="2">
        <v>317.5</v>
      </c>
      <c r="D143">
        <v>38356</v>
      </c>
      <c r="E143" s="1">
        <v>3.7690000000000001</v>
      </c>
      <c r="F143" s="3">
        <v>30.51</v>
      </c>
      <c r="G143" s="1">
        <v>8.0939999999999994</v>
      </c>
      <c r="H143" s="2">
        <f t="shared" si="4"/>
        <v>39.22658759574994</v>
      </c>
      <c r="I143" s="2">
        <f>SUM(C$3:C143)</f>
        <v>38344.100000000013</v>
      </c>
      <c r="J143" s="1">
        <f>SUM(G$3:G143)</f>
        <v>1068.3989999999997</v>
      </c>
      <c r="K143" s="2">
        <f t="shared" si="1"/>
        <v>35.889307271908741</v>
      </c>
      <c r="L143" s="4">
        <v>45151</v>
      </c>
      <c r="M143" s="7" t="s">
        <v>153</v>
      </c>
    </row>
    <row r="144" spans="1:13" x14ac:dyDescent="0.25">
      <c r="A144" s="2">
        <v>39.799999999999997</v>
      </c>
      <c r="C144" s="2">
        <v>261.89999999999998</v>
      </c>
      <c r="D144">
        <v>38617</v>
      </c>
      <c r="E144" s="1">
        <v>3.5990000000000002</v>
      </c>
      <c r="F144" s="3">
        <v>26</v>
      </c>
      <c r="G144" s="1">
        <v>7.2240000000000002</v>
      </c>
      <c r="H144" s="2">
        <f t="shared" si="4"/>
        <v>36.254152823920265</v>
      </c>
      <c r="I144" s="2">
        <f>SUM(C$3:C144)</f>
        <v>38606.000000000015</v>
      </c>
      <c r="J144" s="1">
        <f>SUM(G$3:G144)</f>
        <v>1075.6229999999996</v>
      </c>
      <c r="K144" s="2">
        <f t="shared" si="1"/>
        <v>35.891757613959562</v>
      </c>
      <c r="L144" s="4">
        <v>45163</v>
      </c>
      <c r="M144" s="7" t="s">
        <v>154</v>
      </c>
    </row>
    <row r="145" spans="1:13" x14ac:dyDescent="0.25">
      <c r="A145" s="2">
        <v>41.3</v>
      </c>
      <c r="C145" s="2">
        <v>289.89999999999998</v>
      </c>
      <c r="D145">
        <v>38907</v>
      </c>
      <c r="E145" s="1">
        <v>3.7690000000000001</v>
      </c>
      <c r="F145" s="3">
        <v>28.25</v>
      </c>
      <c r="G145" s="1">
        <v>7.4960000000000004</v>
      </c>
      <c r="H145" s="2">
        <f t="shared" si="4"/>
        <v>38.673959445037347</v>
      </c>
      <c r="I145" s="2">
        <f>SUM(C$3:C145)</f>
        <v>38895.900000000016</v>
      </c>
      <c r="J145" s="1">
        <f>SUM(G$3:G145)</f>
        <v>1083.1189999999997</v>
      </c>
      <c r="K145" s="2">
        <f t="shared" si="1"/>
        <v>35.911012548021063</v>
      </c>
      <c r="L145" s="4">
        <v>45175</v>
      </c>
      <c r="M145" s="7" t="s">
        <v>155</v>
      </c>
    </row>
    <row r="146" spans="1:13" x14ac:dyDescent="0.25">
      <c r="A146" s="2">
        <v>37.200000000000003</v>
      </c>
      <c r="C146" s="2">
        <v>297.60000000000002</v>
      </c>
      <c r="D146">
        <v>39205</v>
      </c>
      <c r="E146" s="1">
        <v>3.8090000000000002</v>
      </c>
      <c r="F146" s="3">
        <v>33.01</v>
      </c>
      <c r="G146" s="1">
        <v>8.6660000000000004</v>
      </c>
      <c r="H146" s="2">
        <f t="shared" si="4"/>
        <v>34.341103161781675</v>
      </c>
      <c r="I146" s="2">
        <f>SUM(C$3:C146)</f>
        <v>39193.500000000015</v>
      </c>
      <c r="J146" s="1">
        <f>SUM(G$3:G146)</f>
        <v>1091.7849999999996</v>
      </c>
      <c r="K146" s="2">
        <f t="shared" si="1"/>
        <v>35.898551454727837</v>
      </c>
      <c r="L146" s="4">
        <v>45196</v>
      </c>
      <c r="M146" s="7" t="s">
        <v>156</v>
      </c>
    </row>
    <row r="147" spans="1:13" x14ac:dyDescent="0.25">
      <c r="A147" s="2">
        <v>37.700000000000003</v>
      </c>
      <c r="C147" s="2">
        <v>245.6</v>
      </c>
      <c r="D147">
        <v>39451</v>
      </c>
      <c r="E147" s="1">
        <v>3.669</v>
      </c>
      <c r="F147" s="3">
        <v>26.01</v>
      </c>
      <c r="G147" s="1">
        <v>7.09</v>
      </c>
      <c r="H147" s="2">
        <f t="shared" si="4"/>
        <v>34.64033850493653</v>
      </c>
      <c r="I147" s="2">
        <f>SUM(C$3:C147)</f>
        <v>39439.100000000013</v>
      </c>
      <c r="J147" s="1">
        <f>SUM(G$3:G147)</f>
        <v>1098.8749999999995</v>
      </c>
      <c r="K147" s="2">
        <f t="shared" si="1"/>
        <v>35.890433397793224</v>
      </c>
      <c r="L147" s="4">
        <v>45210</v>
      </c>
      <c r="M147" s="7" t="s">
        <v>157</v>
      </c>
    </row>
    <row r="148" spans="1:13" x14ac:dyDescent="0.25">
      <c r="A148" s="2">
        <v>37.9</v>
      </c>
      <c r="C148" s="2">
        <v>330.1</v>
      </c>
      <c r="D148">
        <v>39781</v>
      </c>
      <c r="E148" s="1">
        <v>3.669</v>
      </c>
      <c r="F148" s="3">
        <v>35.25</v>
      </c>
      <c r="G148" s="1">
        <v>9.6080000000000005</v>
      </c>
      <c r="H148" s="2">
        <f t="shared" si="4"/>
        <v>34.356786011656951</v>
      </c>
      <c r="I148" s="2">
        <f>SUM(C$3:C148)</f>
        <v>39769.200000000012</v>
      </c>
      <c r="J148" s="1">
        <f>SUM(G$3:G148)</f>
        <v>1108.4829999999995</v>
      </c>
      <c r="K148" s="2">
        <f t="shared" si="1"/>
        <v>35.877140199714411</v>
      </c>
      <c r="L148" s="4">
        <v>45224</v>
      </c>
      <c r="M148" s="7" t="s">
        <v>158</v>
      </c>
    </row>
    <row r="149" spans="1:13" x14ac:dyDescent="0.25">
      <c r="A149" s="2">
        <v>37</v>
      </c>
      <c r="C149" s="2">
        <v>175.1</v>
      </c>
      <c r="D149">
        <v>39956</v>
      </c>
      <c r="E149" s="1">
        <v>3.629</v>
      </c>
      <c r="F149" s="3">
        <v>19</v>
      </c>
      <c r="G149" s="1">
        <v>5.2350000000000003</v>
      </c>
      <c r="H149" s="2">
        <f t="shared" si="4"/>
        <v>33.447946513849089</v>
      </c>
      <c r="I149" s="2">
        <f>SUM(C$3:C149)</f>
        <v>39944.30000000001</v>
      </c>
      <c r="J149" s="1">
        <f>SUM(G$3:G149)</f>
        <v>1113.7179999999994</v>
      </c>
      <c r="K149" s="2">
        <f t="shared" si="1"/>
        <v>35.865721843411016</v>
      </c>
      <c r="L149" s="4">
        <v>45238</v>
      </c>
      <c r="M149" s="7" t="s">
        <v>159</v>
      </c>
    </row>
    <row r="150" spans="1:13" x14ac:dyDescent="0.25">
      <c r="A150" s="2">
        <v>36.299999999999997</v>
      </c>
      <c r="C150" s="2">
        <v>287</v>
      </c>
      <c r="D150">
        <v>40243</v>
      </c>
      <c r="E150" s="1">
        <v>3.3690000000000002</v>
      </c>
      <c r="F150" s="3">
        <v>29</v>
      </c>
      <c r="G150" s="1">
        <v>8.6080000000000005</v>
      </c>
      <c r="H150" s="2">
        <f t="shared" si="4"/>
        <v>33.341078066914498</v>
      </c>
      <c r="I150" s="2">
        <f>SUM(C$3:C150)</f>
        <v>40231.30000000001</v>
      </c>
      <c r="J150" s="1">
        <f>SUM(G$3:G150)</f>
        <v>1122.3259999999993</v>
      </c>
      <c r="K150" s="2">
        <f t="shared" si="1"/>
        <v>35.84635836646396</v>
      </c>
      <c r="L150" s="4">
        <v>45258</v>
      </c>
      <c r="M150" s="7" t="s">
        <v>160</v>
      </c>
    </row>
    <row r="151" spans="1:13" x14ac:dyDescent="0.25">
      <c r="A151" s="2">
        <v>36.1</v>
      </c>
      <c r="C151" s="2">
        <v>298.5</v>
      </c>
      <c r="D151">
        <v>40542</v>
      </c>
      <c r="E151" s="1">
        <v>3.2090000000000001</v>
      </c>
      <c r="F151" s="3">
        <v>28.75</v>
      </c>
      <c r="G151" s="1">
        <v>8.9600000000000009</v>
      </c>
      <c r="H151" s="2">
        <f t="shared" si="4"/>
        <v>33.314732142857139</v>
      </c>
      <c r="I151" s="2">
        <f>SUM(C$3:C151)</f>
        <v>40529.80000000001</v>
      </c>
      <c r="J151" s="1">
        <f>SUM(G$3:G151)</f>
        <v>1131.2859999999994</v>
      </c>
      <c r="K151" s="2">
        <f t="shared" si="1"/>
        <v>35.826307405907997</v>
      </c>
      <c r="L151" s="4">
        <v>45276</v>
      </c>
      <c r="M151" s="7" t="s">
        <v>161</v>
      </c>
    </row>
    <row r="152" spans="1:13" x14ac:dyDescent="0.25">
      <c r="A152" s="2">
        <v>35.1</v>
      </c>
      <c r="C152" s="2">
        <v>194.7</v>
      </c>
      <c r="D152">
        <v>40736</v>
      </c>
      <c r="E152" s="1">
        <v>3.169</v>
      </c>
      <c r="F152" s="3">
        <v>19.27</v>
      </c>
      <c r="G152" s="1">
        <v>6.08</v>
      </c>
      <c r="H152" s="2">
        <f t="shared" si="4"/>
        <v>32.023026315789473</v>
      </c>
      <c r="I152" s="2">
        <f>SUM(C$3:C152)</f>
        <v>40724.500000000007</v>
      </c>
      <c r="J152" s="1">
        <f>SUM(G$3:G152)</f>
        <v>1137.3659999999993</v>
      </c>
      <c r="K152" s="2">
        <f t="shared" si="1"/>
        <v>35.805976264456675</v>
      </c>
      <c r="L152" s="4">
        <v>45294</v>
      </c>
      <c r="M152" s="7" t="s">
        <v>162</v>
      </c>
    </row>
    <row r="153" spans="1:13" x14ac:dyDescent="0.25">
      <c r="A153" s="2">
        <v>35.5</v>
      </c>
      <c r="C153" s="2">
        <v>151.6</v>
      </c>
      <c r="D153">
        <v>40888</v>
      </c>
      <c r="E153" s="1">
        <v>3.0990000000000002</v>
      </c>
      <c r="F153" s="3">
        <v>14.51</v>
      </c>
      <c r="G153" s="1">
        <v>4.6820000000000004</v>
      </c>
      <c r="H153" s="2">
        <f t="shared" si="4"/>
        <v>32.379325074754377</v>
      </c>
      <c r="I153" s="2">
        <f>SUM(C$3:C153)</f>
        <v>40876.100000000006</v>
      </c>
      <c r="J153" s="1">
        <f>SUM(G$3:G153)</f>
        <v>1142.0479999999993</v>
      </c>
      <c r="K153" s="2">
        <f t="shared" si="1"/>
        <v>35.791928185155115</v>
      </c>
      <c r="L153" s="4">
        <v>45308</v>
      </c>
      <c r="M153" s="7" t="s">
        <v>163</v>
      </c>
    </row>
    <row r="154" spans="1:13" x14ac:dyDescent="0.25">
      <c r="A154" s="2">
        <v>35.799999999999997</v>
      </c>
      <c r="C154" s="2">
        <v>254.2</v>
      </c>
      <c r="D154">
        <v>41142</v>
      </c>
      <c r="E154" s="1">
        <v>3.069</v>
      </c>
      <c r="F154" s="3">
        <v>23</v>
      </c>
      <c r="G154" s="1">
        <v>7.4939999999999998</v>
      </c>
      <c r="H154" s="2">
        <f t="shared" si="4"/>
        <v>33.920469709100615</v>
      </c>
      <c r="I154" s="2">
        <f>SUM(C$3:C154)</f>
        <v>41130.300000000003</v>
      </c>
      <c r="J154" s="1">
        <f>SUM(G$3:G154)</f>
        <v>1149.5419999999992</v>
      </c>
      <c r="K154" s="2">
        <f t="shared" si="1"/>
        <v>35.779727926426375</v>
      </c>
      <c r="L154" s="4">
        <v>45316</v>
      </c>
      <c r="M154" s="7" t="s">
        <v>164</v>
      </c>
    </row>
    <row r="155" spans="1:13" x14ac:dyDescent="0.25">
      <c r="A155" s="2">
        <v>32.9</v>
      </c>
      <c r="C155" s="2">
        <v>175.9</v>
      </c>
      <c r="D155">
        <v>41318</v>
      </c>
      <c r="E155" s="1">
        <v>2.879</v>
      </c>
      <c r="F155" s="3">
        <v>16.75</v>
      </c>
      <c r="G155" s="1">
        <v>5.819</v>
      </c>
      <c r="H155" s="2">
        <f t="shared" si="4"/>
        <v>30.228561608523801</v>
      </c>
      <c r="I155" s="2">
        <f>SUM(C$3:C155)</f>
        <v>41306.200000000004</v>
      </c>
      <c r="J155" s="1">
        <f>SUM(G$3:G155)</f>
        <v>1155.3609999999992</v>
      </c>
      <c r="K155" s="2">
        <f t="shared" si="1"/>
        <v>35.751769360399074</v>
      </c>
      <c r="L155" s="4">
        <v>45345</v>
      </c>
      <c r="M155" s="7" t="s">
        <v>165</v>
      </c>
    </row>
    <row r="156" spans="1:13" x14ac:dyDescent="0.25">
      <c r="A156" s="2"/>
      <c r="C156" s="2"/>
      <c r="E156" s="1"/>
      <c r="F156" s="3"/>
      <c r="G156" s="1"/>
      <c r="H156" s="2" t="e">
        <f t="shared" si="4"/>
        <v>#DIV/0!</v>
      </c>
      <c r="I156" s="2">
        <f>SUM(C$3:C156)</f>
        <v>41306.200000000004</v>
      </c>
      <c r="J156" s="1">
        <f>SUM(G$3:G156)</f>
        <v>1155.3609999999992</v>
      </c>
      <c r="K156" s="2">
        <f t="shared" si="1"/>
        <v>35.751769360399074</v>
      </c>
      <c r="L156" s="4"/>
      <c r="M156" s="6"/>
    </row>
    <row r="157" spans="1:13" x14ac:dyDescent="0.25">
      <c r="A157" s="2">
        <f>AVERAGE(A3:A156)</f>
        <v>38.669281045751625</v>
      </c>
      <c r="B157" s="8"/>
      <c r="C157" s="2">
        <f>AVERAGE(C3:C156)</f>
        <v>269.97516339869281</v>
      </c>
      <c r="D157">
        <f>MAX(D3:D156)</f>
        <v>41318</v>
      </c>
      <c r="E157" s="1">
        <f>AVERAGE(E3:E156)</f>
        <v>2.8976274509803934</v>
      </c>
      <c r="F157" s="3">
        <f>AVERAGE(F3:F156)</f>
        <v>21.869934640522889</v>
      </c>
      <c r="G157" s="1">
        <f>AVERAGE(G3:G156)</f>
        <v>7.5513790849673148</v>
      </c>
      <c r="H157" s="2">
        <f>AVERAGE(H3:H123)</f>
        <v>35.996095261246332</v>
      </c>
      <c r="I157" s="2">
        <f>MAX(I3:I156)</f>
        <v>41306.200000000004</v>
      </c>
      <c r="J157" s="1">
        <f>MAX(J3:J156)</f>
        <v>1155.3609999999992</v>
      </c>
      <c r="K157" s="2">
        <f>I157/J157</f>
        <v>35.751769360399074</v>
      </c>
      <c r="L157">
        <f>COUNT(L3:L156)</f>
        <v>153</v>
      </c>
      <c r="M157" s="9" t="s">
        <v>13</v>
      </c>
    </row>
    <row r="158" spans="1:13" x14ac:dyDescent="0.25">
      <c r="A158" s="2">
        <f>MAX(A3:A156)</f>
        <v>42.4</v>
      </c>
      <c r="C158" s="2">
        <f>SUM(C3:C156)</f>
        <v>41306.200000000004</v>
      </c>
      <c r="E158" s="1">
        <f>MAX(E3:E156)</f>
        <v>4.9690000000000003</v>
      </c>
      <c r="F158" s="3">
        <f>SUM(F3:F156)</f>
        <v>3346.1000000000022</v>
      </c>
      <c r="G158" s="5">
        <f>SUM(G3:G156)</f>
        <v>1155.3609999999992</v>
      </c>
      <c r="H158" s="2">
        <f>MAX(H3:H123)</f>
        <v>40.536912751677853</v>
      </c>
    </row>
    <row r="159" spans="1:13" x14ac:dyDescent="0.25">
      <c r="A159" s="2"/>
      <c r="E159" s="1">
        <f>MIN(E3:E156)</f>
        <v>1.9590000000000001</v>
      </c>
      <c r="H159" s="2">
        <f>D157/G158</f>
        <v>35.761982618419722</v>
      </c>
    </row>
    <row r="160" spans="1:13" x14ac:dyDescent="0.25">
      <c r="A160" s="2"/>
      <c r="H160" s="2">
        <f>MIN(H3:H123)</f>
        <v>29.916222391469915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2012-02-22T12:18:02Z</cp:lastPrinted>
  <dcterms:created xsi:type="dcterms:W3CDTF">2011-10-25T21:07:47Z</dcterms:created>
  <dcterms:modified xsi:type="dcterms:W3CDTF">2024-02-24T12:27:25Z</dcterms:modified>
</cp:coreProperties>
</file>