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" i="1" l="1"/>
  <c r="K12" i="1"/>
  <c r="D24" i="1" l="1"/>
  <c r="B35" i="1"/>
  <c r="B34" i="1"/>
  <c r="F15" i="1"/>
  <c r="E15" i="1"/>
  <c r="F14" i="1"/>
  <c r="E14" i="1"/>
</calcChain>
</file>

<file path=xl/sharedStrings.xml><?xml version="1.0" encoding="utf-8"?>
<sst xmlns="http://schemas.openxmlformats.org/spreadsheetml/2006/main" count="35" uniqueCount="32">
  <si>
    <t>OSTERMAN PROPANE</t>
  </si>
  <si>
    <t>Date</t>
  </si>
  <si>
    <t>Amount</t>
  </si>
  <si>
    <t>OIL USAGE</t>
  </si>
  <si>
    <t>Year</t>
  </si>
  <si>
    <t>2004-05</t>
  </si>
  <si>
    <t>2005-06</t>
  </si>
  <si>
    <t>Gallons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</si>
  <si>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</si>
  <si>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</si>
  <si>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</si>
  <si>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</si>
  <si>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</si>
  <si>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</si>
  <si>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</si>
  <si>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</si>
  <si>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2014-15*</t>
  </si>
  <si>
    <t>*Partial Year: Switch to Electric 2/17/2016. Estimated figures.</t>
  </si>
  <si>
    <t>Totals</t>
  </si>
  <si>
    <t>Averages</t>
  </si>
  <si>
    <t>Ave/Year</t>
  </si>
  <si>
    <t>Total</t>
  </si>
  <si>
    <t>Per Year Average Fossil Fuel Cost:</t>
  </si>
  <si>
    <t>Approximately 50 kWH/day during heating season</t>
  </si>
  <si>
    <t>Electric Heating Electricity Usage:</t>
  </si>
  <si>
    <t>Subtract normal monthly usage prior to electric heating:</t>
  </si>
  <si>
    <t>Saving:</t>
  </si>
  <si>
    <t>Ave. Cost/kWH</t>
  </si>
  <si>
    <t xml:space="preserve">   at $0.15561/kWH =</t>
  </si>
  <si>
    <t xml:space="preserve">   Approximately 431 kWH/month = $67 * 6 mos. = $402</t>
  </si>
  <si>
    <t>Equals Extra Electrical Cost of $998.00/year.</t>
  </si>
  <si>
    <t>Ave.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</si>
</sst>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"/>
    <numFmt numFmtId="166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/>
  </sheetViews>
  <sheetFormatPr defaultRowHeight="15" x14ac:dyDescent="0.25"/>
  <cols>
    <col min="1" max="1" width="10.7109375" bestFit="1" customWidth="1"/>
  </cols>
  <sheetData>
    <row r="1" spans="1:11" x14ac:dyDescent="0.25">
      <c r="A1" t="s">
        <v>0</v>
      </c>
      <c r="D1" t="s">
        <v>3</v>
      </c>
    </row>
    <row r="2" spans="1:11" x14ac:dyDescent="0.25">
      <c r="A2" t="s">
        <v>1</v>
      </c>
      <c r="B2" t="s">
        <v>2</v>
      </c>
      <c r="D2" t="s">
        <v>4</v>
      </c>
      <c r="E2" t="s">
        <v>2</v>
      </c>
      <c r="F2" t="s">
        <v>7</v>
      </c>
      <c r="H2" t="s">
        <v>4</v>
      </c>
      <c r="I2" t="s">
        <v>27</v>
      </c>
      <c r="K2" t="s">
        <v>31</v>
      </c>
    </row>
    <row r="3" spans="1:11" x14ac:dyDescent="0.25">
      <c r="A3" s="1">
        <v>42340</v>
      </c>
      <c r="B3" s="2">
        <v>169.77</v>
      </c>
      <c r="D3" t="s">
        <v>5</v>
      </c>
      <c r="E3" s="2">
        <v>649.57000000000005</v>
      </c>
      <c r="F3" s="3">
        <v>331.7</v>
      </c>
      <c r="H3">
        <v>2007</v>
      </c>
      <c r="I3" s="7">
        <v>0.16372999999999999</v>
      </c>
      <c r="K3">
        <v>420</v>
      </c>
    </row>
    <row r="4" spans="1:11" x14ac:dyDescent="0.25">
      <c r="A4" s="1">
        <v>42249</v>
      </c>
      <c r="B4" s="2">
        <v>169.77</v>
      </c>
      <c r="D4" t="s">
        <v>6</v>
      </c>
      <c r="E4" s="2">
        <v>1153.03</v>
      </c>
      <c r="F4" s="3">
        <v>500</v>
      </c>
      <c r="H4">
        <v>2008</v>
      </c>
      <c r="I4" s="7">
        <v>0.17421</v>
      </c>
      <c r="K4">
        <v>436</v>
      </c>
    </row>
    <row r="5" spans="1:11" x14ac:dyDescent="0.25">
      <c r="A5" s="1">
        <v>42157</v>
      </c>
      <c r="B5" s="2">
        <v>91.18</v>
      </c>
      <c r="D5" t="s">
        <v>8</v>
      </c>
      <c r="E5" s="2">
        <v>1312.44</v>
      </c>
      <c r="F5" s="3">
        <v>500</v>
      </c>
      <c r="H5">
        <v>2009</v>
      </c>
      <c r="I5" s="7">
        <v>0.16491</v>
      </c>
      <c r="K5">
        <v>510</v>
      </c>
    </row>
    <row r="6" spans="1:11" x14ac:dyDescent="0.25">
      <c r="A6" s="1">
        <v>42097</v>
      </c>
      <c r="B6" s="2">
        <v>201.57</v>
      </c>
      <c r="D6" t="s">
        <v>9</v>
      </c>
      <c r="E6" s="2">
        <v>1335.57</v>
      </c>
      <c r="F6" s="3">
        <v>397.1</v>
      </c>
      <c r="H6">
        <v>2010</v>
      </c>
      <c r="I6" s="7">
        <v>0.15015999999999999</v>
      </c>
      <c r="K6">
        <v>373</v>
      </c>
    </row>
    <row r="7" spans="1:11" x14ac:dyDescent="0.25">
      <c r="A7" s="1">
        <v>42010</v>
      </c>
      <c r="B7" s="2">
        <v>153.5</v>
      </c>
      <c r="D7" t="s">
        <v>10</v>
      </c>
      <c r="E7" s="2">
        <v>615.24</v>
      </c>
      <c r="F7" s="3">
        <v>300.60000000000002</v>
      </c>
      <c r="H7">
        <v>2011</v>
      </c>
      <c r="I7" s="7">
        <v>0.14204</v>
      </c>
      <c r="K7">
        <v>405</v>
      </c>
    </row>
    <row r="8" spans="1:11" x14ac:dyDescent="0.25">
      <c r="A8" s="1">
        <v>41885</v>
      </c>
      <c r="B8" s="2">
        <v>181.77</v>
      </c>
      <c r="D8" t="s">
        <v>11</v>
      </c>
      <c r="E8" s="2">
        <v>707.9</v>
      </c>
      <c r="F8" s="3">
        <v>270</v>
      </c>
      <c r="H8">
        <v>2012</v>
      </c>
      <c r="I8" s="7">
        <v>0.14102000000000001</v>
      </c>
      <c r="K8">
        <v>475</v>
      </c>
    </row>
    <row r="9" spans="1:11" x14ac:dyDescent="0.25">
      <c r="A9" s="1">
        <v>41793</v>
      </c>
      <c r="B9" s="2">
        <v>121.18</v>
      </c>
      <c r="D9" t="s">
        <v>12</v>
      </c>
      <c r="E9" s="2">
        <v>968.55</v>
      </c>
      <c r="F9" s="3">
        <v>289.3</v>
      </c>
      <c r="H9">
        <v>2013</v>
      </c>
      <c r="I9" s="7">
        <v>0.15001999999999999</v>
      </c>
      <c r="K9">
        <v>423</v>
      </c>
    </row>
    <row r="10" spans="1:11" x14ac:dyDescent="0.25">
      <c r="A10" s="1">
        <v>41702</v>
      </c>
      <c r="B10" s="2">
        <v>181.55</v>
      </c>
      <c r="D10" t="s">
        <v>13</v>
      </c>
      <c r="E10" s="2">
        <v>757.96</v>
      </c>
      <c r="F10" s="3">
        <v>212.2</v>
      </c>
      <c r="H10">
        <v>2014</v>
      </c>
      <c r="I10" s="7">
        <v>0.15881000000000001</v>
      </c>
      <c r="K10">
        <v>404</v>
      </c>
    </row>
    <row r="11" spans="1:11" x14ac:dyDescent="0.25">
      <c r="A11" s="1">
        <v>41645</v>
      </c>
      <c r="B11" s="2">
        <v>167.65</v>
      </c>
      <c r="D11" t="s">
        <v>14</v>
      </c>
      <c r="E11" s="2">
        <v>963.88</v>
      </c>
      <c r="F11" s="3">
        <v>275.10000000000002</v>
      </c>
      <c r="I11" s="7"/>
    </row>
    <row r="12" spans="1:11" x14ac:dyDescent="0.25">
      <c r="A12" s="1">
        <v>41549</v>
      </c>
      <c r="B12" s="2">
        <v>156.83000000000001</v>
      </c>
      <c r="D12" t="s">
        <v>15</v>
      </c>
      <c r="E12" s="2">
        <v>1140.8</v>
      </c>
      <c r="F12" s="3">
        <v>317</v>
      </c>
      <c r="H12" s="4" t="s">
        <v>19</v>
      </c>
      <c r="I12" s="7">
        <f>AVERAGE(I3:I10)</f>
        <v>0.15561249999999999</v>
      </c>
      <c r="K12" s="8">
        <f>AVERAGE(K3:K10)</f>
        <v>430.75</v>
      </c>
    </row>
    <row r="13" spans="1:11" x14ac:dyDescent="0.25">
      <c r="A13" s="1">
        <v>41457</v>
      </c>
      <c r="B13" s="2">
        <v>151.26</v>
      </c>
      <c r="D13" t="s">
        <v>16</v>
      </c>
      <c r="E13" s="2">
        <v>266.63</v>
      </c>
      <c r="F13" s="3">
        <v>168.8</v>
      </c>
    </row>
    <row r="14" spans="1:11" x14ac:dyDescent="0.25">
      <c r="A14" s="1">
        <v>41366</v>
      </c>
      <c r="B14" s="2">
        <v>155.59</v>
      </c>
      <c r="D14" s="4" t="s">
        <v>18</v>
      </c>
      <c r="E14" s="5">
        <f>SUM(E3:E13)</f>
        <v>9871.5699999999979</v>
      </c>
      <c r="F14" s="6">
        <f>SUM(F3:F13)</f>
        <v>3561.8</v>
      </c>
    </row>
    <row r="15" spans="1:11" x14ac:dyDescent="0.25">
      <c r="A15" s="1">
        <v>41278</v>
      </c>
      <c r="B15" s="2">
        <v>189.07</v>
      </c>
      <c r="D15" s="4" t="s">
        <v>19</v>
      </c>
      <c r="E15" s="5">
        <f>AVERAGE(E3:E13)</f>
        <v>897.41545454545439</v>
      </c>
      <c r="F15" s="6">
        <f>AVERAGE(F3:F13)</f>
        <v>323.8</v>
      </c>
    </row>
    <row r="16" spans="1:11" x14ac:dyDescent="0.25">
      <c r="A16" s="1">
        <v>41211</v>
      </c>
      <c r="B16" s="2">
        <v>196.51</v>
      </c>
    </row>
    <row r="17" spans="1:6" x14ac:dyDescent="0.25">
      <c r="A17" s="1">
        <v>41117</v>
      </c>
      <c r="B17" s="2">
        <v>136.38</v>
      </c>
    </row>
    <row r="18" spans="1:6" x14ac:dyDescent="0.25">
      <c r="A18" s="1">
        <v>41029</v>
      </c>
      <c r="B18" s="2">
        <v>156.83000000000001</v>
      </c>
      <c r="D18" t="s">
        <v>17</v>
      </c>
    </row>
    <row r="19" spans="1:6" x14ac:dyDescent="0.25">
      <c r="A19" s="1">
        <v>40967</v>
      </c>
      <c r="B19" s="2">
        <v>182.25</v>
      </c>
    </row>
    <row r="20" spans="1:6" x14ac:dyDescent="0.25">
      <c r="A20" s="1">
        <v>40876</v>
      </c>
      <c r="B20" s="2">
        <v>163.03</v>
      </c>
    </row>
    <row r="21" spans="1:6" x14ac:dyDescent="0.25">
      <c r="A21" s="1">
        <v>40784</v>
      </c>
      <c r="B21" s="2">
        <v>167.72</v>
      </c>
    </row>
    <row r="22" spans="1:6" x14ac:dyDescent="0.25">
      <c r="A22" s="1">
        <v>40690</v>
      </c>
      <c r="B22" s="2">
        <v>142.11000000000001</v>
      </c>
    </row>
    <row r="23" spans="1:6" x14ac:dyDescent="0.25">
      <c r="A23" s="1">
        <v>40609</v>
      </c>
      <c r="B23" s="2">
        <v>158.68</v>
      </c>
      <c r="D23" s="4" t="s">
        <v>22</v>
      </c>
    </row>
    <row r="24" spans="1:6" x14ac:dyDescent="0.25">
      <c r="A24" s="1">
        <v>40541</v>
      </c>
      <c r="B24" s="2">
        <v>164.61</v>
      </c>
      <c r="D24" s="5">
        <f>E15+B35</f>
        <v>1554.1586803519058</v>
      </c>
    </row>
    <row r="25" spans="1:6" x14ac:dyDescent="0.25">
      <c r="A25" s="1">
        <v>40455</v>
      </c>
      <c r="B25" s="2">
        <v>159.5</v>
      </c>
    </row>
    <row r="26" spans="1:6" x14ac:dyDescent="0.25">
      <c r="A26" s="1">
        <v>40358</v>
      </c>
      <c r="B26" s="2">
        <v>111.81</v>
      </c>
    </row>
    <row r="27" spans="1:6" x14ac:dyDescent="0.25">
      <c r="A27" s="1">
        <v>40266</v>
      </c>
      <c r="B27" s="2">
        <v>135.12</v>
      </c>
      <c r="D27" s="4" t="s">
        <v>24</v>
      </c>
      <c r="E27" s="4"/>
      <c r="F27" s="4"/>
    </row>
    <row r="28" spans="1:6" x14ac:dyDescent="0.25">
      <c r="A28" s="1">
        <v>40206</v>
      </c>
      <c r="B28" s="2">
        <v>139.62</v>
      </c>
      <c r="D28" s="4" t="s">
        <v>23</v>
      </c>
      <c r="E28" s="4"/>
      <c r="F28" s="4"/>
    </row>
    <row r="29" spans="1:6" x14ac:dyDescent="0.25">
      <c r="A29" s="1">
        <v>40115</v>
      </c>
      <c r="B29" s="2">
        <v>221.96</v>
      </c>
      <c r="D29" s="4" t="s">
        <v>28</v>
      </c>
      <c r="E29" s="4"/>
      <c r="F29" s="5">
        <v>1400</v>
      </c>
    </row>
    <row r="30" spans="1:6" x14ac:dyDescent="0.25">
      <c r="A30" s="1">
        <v>39993</v>
      </c>
      <c r="B30" s="2">
        <v>234.04</v>
      </c>
      <c r="D30" s="4" t="s">
        <v>25</v>
      </c>
    </row>
    <row r="31" spans="1:6" x14ac:dyDescent="0.25">
      <c r="A31" s="1">
        <v>39899</v>
      </c>
      <c r="B31" s="2">
        <v>226.91</v>
      </c>
      <c r="D31" s="4" t="s">
        <v>29</v>
      </c>
    </row>
    <row r="32" spans="1:6" x14ac:dyDescent="0.25">
      <c r="A32" s="1">
        <v>39779</v>
      </c>
      <c r="B32" s="2">
        <v>143.07</v>
      </c>
      <c r="D32" s="4" t="s">
        <v>30</v>
      </c>
    </row>
    <row r="33" spans="1:5" x14ac:dyDescent="0.25">
      <c r="A33" s="1">
        <v>39700</v>
      </c>
      <c r="B33" s="2">
        <v>158.91999999999999</v>
      </c>
      <c r="D33" s="4" t="s">
        <v>26</v>
      </c>
      <c r="E33" s="5">
        <v>556</v>
      </c>
    </row>
    <row r="34" spans="1:5" x14ac:dyDescent="0.25">
      <c r="A34" s="4" t="s">
        <v>21</v>
      </c>
      <c r="B34" s="5">
        <f>SUM(B3:B33)</f>
        <v>5089.7599999999993</v>
      </c>
    </row>
    <row r="35" spans="1:5" x14ac:dyDescent="0.25">
      <c r="A35" s="4" t="s">
        <v>20</v>
      </c>
      <c r="B35" s="5">
        <f>B34/31*4</f>
        <v>656.74322580645151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Yacino</dc:creator>
  <cp:lastModifiedBy>Christopher</cp:lastModifiedBy>
  <dcterms:created xsi:type="dcterms:W3CDTF">2016-02-22T17:42:52Z</dcterms:created>
  <dcterms:modified xsi:type="dcterms:W3CDTF">2016-02-24T13:35:34Z</dcterms:modified>
</cp:coreProperties>
</file>